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省二批" sheetId="24" r:id="rId1"/>
  </sheets>
  <definedNames>
    <definedName name="_xlnm.Print_Titles" localSheetId="0">省二批!$1:$4</definedName>
  </definedNames>
  <calcPr calcId="144525"/>
</workbook>
</file>

<file path=xl/sharedStrings.xml><?xml version="1.0" encoding="utf-8"?>
<sst xmlns="http://schemas.openxmlformats.org/spreadsheetml/2006/main" count="185" uniqueCount="112">
  <si>
    <t>正宁县2022年省级第二批衔接资金项目计划表</t>
  </si>
  <si>
    <t>序号</t>
  </si>
  <si>
    <t>项目名称</t>
  </si>
  <si>
    <t>建设
性质</t>
  </si>
  <si>
    <t>建设起止年限</t>
  </si>
  <si>
    <t>建设地点</t>
  </si>
  <si>
    <t>建设内容与规模</t>
  </si>
  <si>
    <t>投资规模（万元）</t>
  </si>
  <si>
    <t>绩效项目</t>
  </si>
  <si>
    <t>项目主管
（责任）单位</t>
  </si>
  <si>
    <t>项目实
施单位</t>
  </si>
  <si>
    <t>合计</t>
  </si>
  <si>
    <t>衔接资金效益</t>
  </si>
  <si>
    <t>受益村数（个）</t>
  </si>
  <si>
    <t>受益户数
（万户）</t>
  </si>
  <si>
    <t>受益人数
（万人）</t>
  </si>
  <si>
    <t>脱贫村</t>
  </si>
  <si>
    <t>其他村</t>
  </si>
  <si>
    <t>脱贫户
（含监测对象）</t>
  </si>
  <si>
    <t>其他
农户</t>
  </si>
  <si>
    <t>脱贫人口数（含监测对象）</t>
  </si>
  <si>
    <t>其他
人口数</t>
  </si>
  <si>
    <t>一</t>
  </si>
  <si>
    <t>产业发展项目</t>
  </si>
  <si>
    <t>正宁县肉牛贷款贴息项目</t>
  </si>
  <si>
    <t>新建</t>
  </si>
  <si>
    <t>2022.06—
2022.10</t>
  </si>
  <si>
    <t>10个乡镇</t>
  </si>
  <si>
    <t>对全县10个乡镇肉牛养殖6头以上的农户提供贷款贴息，共贷款5682.3万元，贴息238万元，其中：西坡镇贷款1200万元，贴息38.9万元；五顷塬乡贷款1753万元，贴息62.7万元；湫头镇贷款500万元，贴息17.9万元；永和镇贷款346.7万元，贴息19.2万元；三嘉乡贷款275万元，贴息13.4万元；山河镇贷款248万元，贴息15.1万元；永正镇贷款335万元，贴息9.6万元；榆林子镇贷款460.1万元，贴息20万元；宫河镇贷款332万元，贴息21.2万元；周家镇贷款232.5万元，贴息20万元。</t>
  </si>
  <si>
    <t>通过项目实施，减轻农户肉牛产业发展经济负担，增加收入。</t>
  </si>
  <si>
    <t>农业
农村局</t>
  </si>
  <si>
    <t>畜牧兽医站</t>
  </si>
  <si>
    <t>正宁县永正镇王沟圈村集体经济发展项目</t>
  </si>
  <si>
    <t>王沟圈村</t>
  </si>
  <si>
    <t>由永正镇负责，将王沟圈村集体经济发展资金50万元注入到正宁县俊祥菇业种植家庭农场，本金归村集体所有，每年按照项目投入资金的5%分红村集体，分红周期1年，到期后如正宁县俊祥菇业种植家庭农场经营良好，重新签订入股分红合同，否则由政府收回本金，用于其他乡村振兴项目。</t>
  </si>
  <si>
    <t>村委会与正宁县俊祥菇业种植家庭农场双方建立利益联结机制，凡企业用工，在同等条件下，优先考虑村委会推荐的脱贫户、监测户、边缘户，并签订用工合同，定期不定期为脱贫户、监测户、边缘户开展技术培训。企业要本着对衔接资金效益发挥及双方负责的态度，切实经营好合作项目，年底按照注入资金的6%分红村集体。</t>
  </si>
  <si>
    <t>永正镇</t>
  </si>
  <si>
    <t>正宁县三嘉乡支党河川区洋葱育苗大棚建设项目</t>
  </si>
  <si>
    <t>2022.06-2022.09</t>
  </si>
  <si>
    <t>关川村</t>
  </si>
  <si>
    <t>由三嘉乡负责，用关川村集体经济发展资金40万元新建50米*40米育苗大棚一座，配套附属设施。形成的物化资产归村集体所有，由村委会牵头负责租赁给企业或合作社使用，收取租金作为村集体经济收入。</t>
  </si>
  <si>
    <t>村委会与企业双方建立利益联结机制，凡企业用工，在同等条件下，优先考虑村委会推荐的脱贫户、监测户、边缘户，并签订用工合同，定期不定期为脱贫户、监测户、边缘户开展技术培训。</t>
  </si>
  <si>
    <t>三嘉乡</t>
  </si>
  <si>
    <t>正宁县周家镇芦堡村煤矿“菜篮子”设施蔬菜基地维修项目</t>
  </si>
  <si>
    <t>芦堡子村</t>
  </si>
  <si>
    <t>维修蔬菜大棚14座，新修防护护栏网1200m，整治菜篮子基地环境卫生。形成物化资产归村集体所有，由村委会牵头负责租赁给企业或合作社使用，收取租金作为村集体经济收入。</t>
  </si>
  <si>
    <t>周家镇</t>
  </si>
  <si>
    <t>正宁县永和镇安兴村、樊村产业路硬化项目</t>
  </si>
  <si>
    <t>2022.06-2022.12</t>
  </si>
  <si>
    <t>安兴村
樊村村</t>
  </si>
  <si>
    <t>硬化路面6645.39平方米，18cm砂砾路肩1910平方米，拦水带120米，挖土方14856立方米，挖石方1984立方米，填土方5905立方米，弃土方10935立方米，窑洞换填1处，三角形边沟878米，排水沟80米，边沟涵5道，新建涵洞1道，维修利用涵洞2道，平面交叉2处，波形护栏56米。</t>
  </si>
  <si>
    <t>解决农产品运销及群众出行难问题。</t>
  </si>
  <si>
    <t>乡村振兴局</t>
  </si>
  <si>
    <t>正宁县“巾帼家美积分超市”建设项目</t>
  </si>
  <si>
    <t>10乡镇</t>
  </si>
  <si>
    <t>2022年在西坡镇高红村、石家湾子村、伍畔村、山河镇冯柳村、解川村、永正镇佛堂村、榆林子镇中巷村、宫河镇王录村、周家镇芦堡子村、永和镇罗川村建设“巾帼家美积分超市”，每村1个，每个超市安排建设资金2万元。</t>
  </si>
  <si>
    <t>通过项目实施，提高群众乡村环境保护意识。</t>
  </si>
  <si>
    <t>妇联</t>
  </si>
  <si>
    <t>正宁县永和镇罗川村蔬菜大棚维修项目</t>
  </si>
  <si>
    <t>罗川村</t>
  </si>
  <si>
    <t>维修镀锌钢架菜棚40个，产权归村集体所有，出租给农户经营管理，收取租金作为村集体经济收入。</t>
  </si>
  <si>
    <t>通过项目实施，扶持带动群众发展蔬菜产业，开展技术培训，持续增加农户收入，提升农户自我发展的能力。</t>
  </si>
  <si>
    <t>永和镇</t>
  </si>
  <si>
    <t>二</t>
  </si>
  <si>
    <t>就业培训项目</t>
  </si>
  <si>
    <t>正宁县省外（除天津市内）务工交通补贴项目</t>
  </si>
  <si>
    <t>对在省外务工的脱贫劳动力1600人每人发放交通补贴600元，共补贴96万元。</t>
  </si>
  <si>
    <t>提高城乡富余劳动力务工积极性，增加人均收入。</t>
  </si>
  <si>
    <t>人社局</t>
  </si>
  <si>
    <t>就业局</t>
  </si>
  <si>
    <t>正宁县疫情防控乡村公益性岗位补贴项目</t>
  </si>
  <si>
    <t>在全县94个行政村开发乡村疫情公益专岗94个，每人每月岗位补贴500元。</t>
  </si>
  <si>
    <t>进一步保证人民群众生命财产安全，增加群众收入。</t>
  </si>
  <si>
    <t>正宁县劳动力技能培训项目</t>
  </si>
  <si>
    <t>在全县开展劳动力技能培训400人，每人培训补贴1500元。</t>
  </si>
  <si>
    <t>使脱贫劳动力掌握技能，增加家庭收入。</t>
  </si>
  <si>
    <t>正宁县就业培训项目</t>
  </si>
  <si>
    <t>对“三类户”进行中式烹饪、家政、养老护理等技能培训，其中：中式烹调师培训每人补贴3000元，家政服务员培训每人补贴1000元，养老护理员培训每人补贴2000元。</t>
  </si>
  <si>
    <t>正宁县驻村帮扶能力提升培训项目</t>
  </si>
  <si>
    <t>对全县驻村帮扶工作队第一书记、队长、县级总队长专班及帮扶办工作人员进行培训，共培训32人。</t>
  </si>
  <si>
    <t>扶持贫困群众发展种养产业，脱贫致富。</t>
  </si>
  <si>
    <t>正宁县村党组织书记乡村振兴专题培训项目</t>
  </si>
  <si>
    <t>对全县村（社区）党组织书记进行乡村振兴专题培训，共培训125人次。</t>
  </si>
  <si>
    <t>提高乡村振兴干部综合素质能力。</t>
  </si>
  <si>
    <t>党校</t>
  </si>
  <si>
    <t>正宁县苹果产业发展培训项目</t>
  </si>
  <si>
    <t>在全县开展果树栽植技能培训450人次。</t>
  </si>
  <si>
    <t>提升产业发展科技水平，带动群众增加收入。</t>
  </si>
  <si>
    <t>农业农村局</t>
  </si>
  <si>
    <t>果业发展中心</t>
  </si>
  <si>
    <t>正宁县农业机械化服务培训项目</t>
  </si>
  <si>
    <t>对全县农机专业合作社负责人、农机大户、农机生产经销企业负责人等20人进行培训。</t>
  </si>
  <si>
    <t>农机中心</t>
  </si>
  <si>
    <t>正宁县电商人才培训项目</t>
  </si>
  <si>
    <t>对全县从事电子商务的经营主体、实体企业、合作社及电商创业者、微商、未就业大学生、驻村工作人员、返乡青年、建档立卡户、退伍军人等350人进行培训。</t>
  </si>
  <si>
    <t>提升产业发展水平，带动群众增加收入。</t>
  </si>
  <si>
    <t>商务局</t>
  </si>
  <si>
    <t>三</t>
  </si>
  <si>
    <t>贴息项目</t>
  </si>
  <si>
    <t>正宁县小额信贷贴息项目（第二批）</t>
  </si>
  <si>
    <t>用于脱贫人口小额贷款贴息，第二批安排资金800万元。</t>
  </si>
  <si>
    <t>四</t>
  </si>
  <si>
    <t>基础设施建设项目</t>
  </si>
  <si>
    <t>正宁县永和镇安兴村地质灾害避险搬迁集中安置点污水管网维修项目</t>
  </si>
  <si>
    <t>安兴村</t>
  </si>
  <si>
    <t>维修安兴村地质灾害避险搬迁集中安置点排污管网，路面恢复。</t>
  </si>
  <si>
    <t>方便群众出行。</t>
  </si>
  <si>
    <t>五</t>
  </si>
  <si>
    <t>示范村建设项目</t>
  </si>
  <si>
    <t>正宁县周家镇芦堡子村示范村建设项目</t>
  </si>
  <si>
    <t>入户路及房前屋后硬化5530平方米，新修排水渠500米，清理边沟2000米，清运陈年垃圾3000立方米，边角地绿化1500平方米，土台土坎平整2000立方米。</t>
  </si>
  <si>
    <t>通过乡村建设示范村项目的实施，进一步改善村内公共基础设施和公共基本服务，强化乡村治理，提高群众生产生活质量。</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</si>
</sst>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0"/>
      <name val="宋体"/>
      <charset val="134"/>
    </font>
    <font>
      <sz val="10"/>
      <color theme="1"/>
      <name val="宋体"/>
      <charset val="134"/>
      <scheme val="minor"/>
    </font>
    <font>
      <b/>
      <sz val="11"/>
      <color theme="1"/>
      <name val="宋体"/>
      <charset val="134"/>
      <scheme val="minor"/>
    </font>
    <font>
      <sz val="11"/>
      <name val="宋体"/>
      <charset val="134"/>
      <scheme val="minor"/>
    </font>
    <font>
      <sz val="12"/>
      <name val="宋体"/>
      <charset val="134"/>
    </font>
    <font>
      <b/>
      <sz val="20"/>
      <name val="宋体"/>
      <charset val="134"/>
    </font>
    <font>
      <b/>
      <sz val="10"/>
      <name val="宋体"/>
      <charset val="134"/>
    </font>
    <font>
      <sz val="10"/>
      <color indexed="8"/>
      <name val="宋体"/>
      <charset val="134"/>
    </font>
    <font>
      <b/>
      <sz val="10"/>
      <color theme="1"/>
      <name val="宋体"/>
      <charset val="134"/>
      <scheme val="minor"/>
    </font>
    <font>
      <sz val="22"/>
      <color indexed="8"/>
      <name val="方正小标宋简体"/>
      <charset val="134"/>
    </font>
    <font>
      <b/>
      <sz val="11"/>
      <name val="仿宋"/>
      <charset val="134"/>
    </font>
    <font>
      <sz val="9"/>
      <name val="宋体"/>
      <charset val="134"/>
    </font>
    <font>
      <sz val="9"/>
      <color indexed="8"/>
      <name val="宋体"/>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2" applyNumberFormat="0" applyAlignment="0" applyProtection="0">
      <alignment vertical="center"/>
    </xf>
    <xf numFmtId="44" fontId="0" fillId="0" borderId="0" applyFont="0" applyFill="0" applyBorder="0" applyAlignment="0" applyProtection="0">
      <alignment vertical="center"/>
    </xf>
    <xf numFmtId="0" fontId="5" fillId="0" borderId="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3"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 fillId="0" borderId="0"/>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8" fillId="9" borderId="0" applyNumberFormat="0" applyBorder="0" applyAlignment="0" applyProtection="0">
      <alignment vertical="center"/>
    </xf>
    <xf numFmtId="0" fontId="21" fillId="0" borderId="5" applyNumberFormat="0" applyFill="0" applyAlignment="0" applyProtection="0">
      <alignment vertical="center"/>
    </xf>
    <xf numFmtId="0" fontId="18" fillId="10" borderId="0" applyNumberFormat="0" applyBorder="0" applyAlignment="0" applyProtection="0">
      <alignment vertical="center"/>
    </xf>
    <xf numFmtId="0" fontId="27" fillId="11" borderId="6" applyNumberFormat="0" applyAlignment="0" applyProtection="0">
      <alignment vertical="center"/>
    </xf>
    <xf numFmtId="0" fontId="28" fillId="0" borderId="0">
      <alignment vertical="center"/>
    </xf>
    <xf numFmtId="0" fontId="29" fillId="11" borderId="2" applyNumberFormat="0" applyAlignment="0" applyProtection="0">
      <alignment vertical="center"/>
    </xf>
    <xf numFmtId="0" fontId="30" fillId="12" borderId="7"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5" fillId="0" borderId="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5" fillId="0" borderId="0"/>
    <xf numFmtId="0" fontId="0" fillId="0" borderId="0">
      <alignment vertical="center"/>
    </xf>
  </cellStyleXfs>
  <cellXfs count="42">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0" fillId="0" borderId="0" xfId="0"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5" fillId="0" borderId="0" xfId="0" applyFont="1" applyFill="1" applyBorder="1" applyAlignment="1">
      <alignment horizontal="center" vertical="center"/>
    </xf>
    <xf numFmtId="0" fontId="6" fillId="0" borderId="0" xfId="0" applyFont="1" applyFill="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1" fillId="0" borderId="1" xfId="53" applyNumberFormat="1" applyFont="1" applyFill="1" applyBorder="1" applyAlignment="1">
      <alignment vertical="center" wrapText="1"/>
    </xf>
    <xf numFmtId="0" fontId="1" fillId="0" borderId="1" xfId="0" applyFont="1" applyFill="1" applyBorder="1" applyAlignment="1">
      <alignment horizontal="justify" vertical="center" wrapText="1"/>
    </xf>
    <xf numFmtId="0" fontId="1" fillId="0" borderId="1" xfId="27" applyFont="1" applyFill="1" applyBorder="1" applyAlignment="1">
      <alignment horizontal="left" vertical="center" wrapText="1"/>
    </xf>
    <xf numFmtId="0" fontId="7" fillId="0" borderId="1" xfId="27" applyFont="1" applyFill="1" applyBorder="1" applyAlignment="1">
      <alignment horizontal="left" vertical="center" wrapText="1"/>
    </xf>
    <xf numFmtId="0" fontId="7" fillId="0" borderId="1" xfId="53" applyNumberFormat="1" applyFont="1" applyFill="1" applyBorder="1" applyAlignment="1">
      <alignment vertical="center" wrapText="1"/>
    </xf>
    <xf numFmtId="0" fontId="2" fillId="0" borderId="1" xfId="0" applyFont="1" applyFill="1" applyBorder="1">
      <alignment vertical="center"/>
    </xf>
    <xf numFmtId="0" fontId="9"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75"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1"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abSelected="1" topLeftCell="A4" workbookViewId="0">
      <selection activeCell="P12" sqref="P12"/>
    </sheetView>
  </sheetViews>
  <sheetFormatPr defaultColWidth="9" defaultRowHeight="14.25"/>
  <cols>
    <col min="1" max="1" width="6.5" style="7" customWidth="1"/>
    <col min="2" max="2" width="19" style="3" customWidth="1"/>
    <col min="3" max="3" width="7.625" style="8" customWidth="1"/>
    <col min="4" max="4" width="9.625" style="8" customWidth="1"/>
    <col min="5" max="5" width="8.75" style="8" customWidth="1"/>
    <col min="6" max="6" width="48.2333333333333" style="3" customWidth="1"/>
    <col min="7" max="7" width="8.46666666666667" style="3" customWidth="1"/>
    <col min="8" max="8" width="37.6083333333333" style="8" customWidth="1"/>
    <col min="9" max="10" width="5.25" style="9" customWidth="1"/>
    <col min="11" max="11" width="8.125" style="9" customWidth="1"/>
    <col min="12" max="12" width="6.625" style="9" customWidth="1"/>
    <col min="13" max="13" width="9.5" style="9" customWidth="1"/>
    <col min="14" max="14" width="6" style="9" customWidth="1"/>
    <col min="15" max="16" width="9.75" style="8" customWidth="1"/>
    <col min="17" max="16384" width="9" style="3"/>
  </cols>
  <sheetData>
    <row r="1" s="1" customFormat="1" ht="37" customHeight="1" spans="1:16">
      <c r="A1" s="10" t="s">
        <v>0</v>
      </c>
      <c r="B1" s="10"/>
      <c r="C1" s="10"/>
      <c r="D1" s="10"/>
      <c r="E1" s="10"/>
      <c r="F1" s="10"/>
      <c r="G1" s="10"/>
      <c r="H1" s="10"/>
      <c r="I1" s="37"/>
      <c r="J1" s="37"/>
      <c r="K1" s="37"/>
      <c r="L1" s="37"/>
      <c r="M1" s="37"/>
      <c r="N1" s="37"/>
      <c r="O1" s="10"/>
      <c r="P1" s="10"/>
    </row>
    <row r="2" s="1" customFormat="1" ht="23" customHeight="1" spans="1:16">
      <c r="A2" s="11" t="s">
        <v>1</v>
      </c>
      <c r="B2" s="11" t="s">
        <v>2</v>
      </c>
      <c r="C2" s="11" t="s">
        <v>3</v>
      </c>
      <c r="D2" s="11" t="s">
        <v>4</v>
      </c>
      <c r="E2" s="11" t="s">
        <v>5</v>
      </c>
      <c r="F2" s="11" t="s">
        <v>6</v>
      </c>
      <c r="G2" s="11" t="s">
        <v>7</v>
      </c>
      <c r="H2" s="12" t="s">
        <v>8</v>
      </c>
      <c r="I2" s="12"/>
      <c r="J2" s="12"/>
      <c r="K2" s="12"/>
      <c r="L2" s="12"/>
      <c r="M2" s="12"/>
      <c r="N2" s="12"/>
      <c r="O2" s="11" t="s">
        <v>9</v>
      </c>
      <c r="P2" s="11" t="s">
        <v>10</v>
      </c>
    </row>
    <row r="3" s="1" customFormat="1" ht="33" customHeight="1" spans="1:16">
      <c r="A3" s="11"/>
      <c r="B3" s="11" t="s">
        <v>11</v>
      </c>
      <c r="C3" s="11"/>
      <c r="D3" s="11"/>
      <c r="E3" s="11"/>
      <c r="F3" s="11"/>
      <c r="G3" s="11"/>
      <c r="H3" s="13" t="s">
        <v>12</v>
      </c>
      <c r="I3" s="38" t="s">
        <v>13</v>
      </c>
      <c r="J3" s="38"/>
      <c r="K3" s="38" t="s">
        <v>14</v>
      </c>
      <c r="L3" s="38"/>
      <c r="M3" s="38" t="s">
        <v>15</v>
      </c>
      <c r="N3" s="38"/>
      <c r="O3" s="11"/>
      <c r="P3" s="11"/>
    </row>
    <row r="4" s="1" customFormat="1" ht="57" customHeight="1" spans="1:16">
      <c r="A4" s="11"/>
      <c r="B4" s="11"/>
      <c r="C4" s="11"/>
      <c r="D4" s="11"/>
      <c r="E4" s="11"/>
      <c r="F4" s="11"/>
      <c r="G4" s="11"/>
      <c r="H4" s="13"/>
      <c r="I4" s="38" t="s">
        <v>16</v>
      </c>
      <c r="J4" s="38" t="s">
        <v>17</v>
      </c>
      <c r="K4" s="38" t="s">
        <v>18</v>
      </c>
      <c r="L4" s="38" t="s">
        <v>19</v>
      </c>
      <c r="M4" s="38" t="s">
        <v>20</v>
      </c>
      <c r="N4" s="38" t="s">
        <v>21</v>
      </c>
      <c r="O4" s="11"/>
      <c r="P4" s="11"/>
    </row>
    <row r="5" s="2" customFormat="1" ht="23" customHeight="1" spans="1:16">
      <c r="A5" s="13"/>
      <c r="B5" s="13" t="s">
        <v>11</v>
      </c>
      <c r="C5" s="13"/>
      <c r="D5" s="13"/>
      <c r="E5" s="13"/>
      <c r="F5" s="13"/>
      <c r="G5" s="13">
        <f>SUM(G6,G14,G24,G26,G28)</f>
        <v>1986</v>
      </c>
      <c r="H5" s="13"/>
      <c r="I5" s="38"/>
      <c r="J5" s="38"/>
      <c r="K5" s="38"/>
      <c r="L5" s="38"/>
      <c r="M5" s="38"/>
      <c r="N5" s="38"/>
      <c r="O5" s="13"/>
      <c r="P5" s="13"/>
    </row>
    <row r="6" s="2" customFormat="1" ht="27" customHeight="1" spans="1:16">
      <c r="A6" s="12" t="s">
        <v>22</v>
      </c>
      <c r="B6" s="12" t="s">
        <v>23</v>
      </c>
      <c r="C6" s="12"/>
      <c r="D6" s="12"/>
      <c r="E6" s="12"/>
      <c r="F6" s="12"/>
      <c r="G6" s="12">
        <f>SUM(G7:G13)</f>
        <v>698.76</v>
      </c>
      <c r="H6" s="11"/>
      <c r="I6" s="38"/>
      <c r="J6" s="38"/>
      <c r="K6" s="38"/>
      <c r="L6" s="38"/>
      <c r="M6" s="38"/>
      <c r="N6" s="38"/>
      <c r="O6" s="12"/>
      <c r="P6" s="12"/>
    </row>
    <row r="7" s="3" customFormat="1" ht="114" customHeight="1" spans="1:16">
      <c r="A7" s="14">
        <v>1</v>
      </c>
      <c r="B7" s="15" t="s">
        <v>24</v>
      </c>
      <c r="C7" s="16" t="s">
        <v>25</v>
      </c>
      <c r="D7" s="17" t="s">
        <v>26</v>
      </c>
      <c r="E7" s="17" t="s">
        <v>27</v>
      </c>
      <c r="F7" s="18" t="s">
        <v>28</v>
      </c>
      <c r="G7" s="17">
        <v>238</v>
      </c>
      <c r="H7" s="19" t="s">
        <v>29</v>
      </c>
      <c r="I7" s="39">
        <v>19</v>
      </c>
      <c r="J7" s="39">
        <v>75</v>
      </c>
      <c r="K7" s="39">
        <v>0.5945</v>
      </c>
      <c r="L7" s="39">
        <v>2.176128571</v>
      </c>
      <c r="M7" s="39">
        <v>2.0135</v>
      </c>
      <c r="N7" s="39">
        <v>5.809</v>
      </c>
      <c r="O7" s="16" t="s">
        <v>30</v>
      </c>
      <c r="P7" s="16" t="s">
        <v>31</v>
      </c>
    </row>
    <row r="8" s="3" customFormat="1" ht="99" customHeight="1" spans="1:16">
      <c r="A8" s="14">
        <v>2</v>
      </c>
      <c r="B8" s="15" t="s">
        <v>32</v>
      </c>
      <c r="C8" s="16" t="s">
        <v>25</v>
      </c>
      <c r="D8" s="17" t="s">
        <v>26</v>
      </c>
      <c r="E8" s="17" t="s">
        <v>33</v>
      </c>
      <c r="F8" s="20" t="s">
        <v>34</v>
      </c>
      <c r="G8" s="21">
        <v>50</v>
      </c>
      <c r="H8" s="19" t="s">
        <v>35</v>
      </c>
      <c r="I8" s="39"/>
      <c r="J8" s="39">
        <v>1</v>
      </c>
      <c r="K8" s="39">
        <v>0.0078</v>
      </c>
      <c r="L8" s="39">
        <v>0.04</v>
      </c>
      <c r="M8" s="39">
        <v>0.0319</v>
      </c>
      <c r="N8" s="39">
        <v>0.16</v>
      </c>
      <c r="O8" s="16" t="s">
        <v>36</v>
      </c>
      <c r="P8" s="16" t="s">
        <v>36</v>
      </c>
    </row>
    <row r="9" customFormat="1" ht="63" customHeight="1" spans="1:16">
      <c r="A9" s="14">
        <v>3</v>
      </c>
      <c r="B9" s="15" t="s">
        <v>37</v>
      </c>
      <c r="C9" s="16" t="s">
        <v>25</v>
      </c>
      <c r="D9" s="21" t="s">
        <v>38</v>
      </c>
      <c r="E9" s="17" t="s">
        <v>39</v>
      </c>
      <c r="F9" s="15" t="s">
        <v>40</v>
      </c>
      <c r="G9" s="21">
        <v>40</v>
      </c>
      <c r="H9" s="19" t="s">
        <v>41</v>
      </c>
      <c r="I9" s="40">
        <v>1</v>
      </c>
      <c r="J9" s="40"/>
      <c r="K9" s="40">
        <v>0.01</v>
      </c>
      <c r="L9" s="40">
        <v>0.02</v>
      </c>
      <c r="M9" s="40">
        <v>0.04</v>
      </c>
      <c r="N9" s="40">
        <v>0.07</v>
      </c>
      <c r="O9" s="17" t="s">
        <v>42</v>
      </c>
      <c r="P9" s="17" t="s">
        <v>42</v>
      </c>
    </row>
    <row r="10" s="3" customFormat="1" ht="66" customHeight="1" spans="1:16">
      <c r="A10" s="14">
        <v>4</v>
      </c>
      <c r="B10" s="15" t="s">
        <v>43</v>
      </c>
      <c r="C10" s="16" t="s">
        <v>25</v>
      </c>
      <c r="D10" s="21" t="s">
        <v>38</v>
      </c>
      <c r="E10" s="17" t="s">
        <v>44</v>
      </c>
      <c r="F10" s="15" t="s">
        <v>45</v>
      </c>
      <c r="G10" s="21">
        <v>111.96</v>
      </c>
      <c r="H10" s="19" t="s">
        <v>41</v>
      </c>
      <c r="I10" s="40"/>
      <c r="J10" s="40">
        <v>1</v>
      </c>
      <c r="K10" s="40">
        <v>0.01</v>
      </c>
      <c r="L10" s="40">
        <v>0.05</v>
      </c>
      <c r="M10" s="40">
        <v>0.03</v>
      </c>
      <c r="N10" s="40">
        <v>0.24</v>
      </c>
      <c r="O10" s="17" t="s">
        <v>46</v>
      </c>
      <c r="P10" s="17" t="s">
        <v>46</v>
      </c>
    </row>
    <row r="11" s="3" customFormat="1" ht="74" customHeight="1" spans="1:16">
      <c r="A11" s="14">
        <v>5</v>
      </c>
      <c r="B11" s="20" t="s">
        <v>47</v>
      </c>
      <c r="C11" s="16" t="s">
        <v>25</v>
      </c>
      <c r="D11" s="17" t="s">
        <v>48</v>
      </c>
      <c r="E11" s="22" t="s">
        <v>49</v>
      </c>
      <c r="F11" s="23" t="s">
        <v>50</v>
      </c>
      <c r="G11" s="17">
        <v>176</v>
      </c>
      <c r="H11" s="20" t="s">
        <v>51</v>
      </c>
      <c r="I11" s="40"/>
      <c r="J11" s="40">
        <v>2</v>
      </c>
      <c r="K11" s="39">
        <v>0.1</v>
      </c>
      <c r="L11" s="39">
        <v>0.28</v>
      </c>
      <c r="M11" s="39">
        <v>0.4</v>
      </c>
      <c r="N11" s="39">
        <v>0.9</v>
      </c>
      <c r="O11" s="16" t="s">
        <v>52</v>
      </c>
      <c r="P11" s="16" t="s">
        <v>52</v>
      </c>
    </row>
    <row r="12" s="3" customFormat="1" ht="65" customHeight="1" spans="1:16">
      <c r="A12" s="14">
        <v>6</v>
      </c>
      <c r="B12" s="20" t="s">
        <v>53</v>
      </c>
      <c r="C12" s="16" t="s">
        <v>25</v>
      </c>
      <c r="D12" s="17" t="s">
        <v>48</v>
      </c>
      <c r="E12" s="24" t="s">
        <v>54</v>
      </c>
      <c r="F12" s="18" t="s">
        <v>55</v>
      </c>
      <c r="G12" s="17">
        <v>20</v>
      </c>
      <c r="H12" s="18" t="s">
        <v>56</v>
      </c>
      <c r="I12" s="40">
        <v>3</v>
      </c>
      <c r="J12" s="40">
        <v>7</v>
      </c>
      <c r="K12" s="40">
        <v>0.127</v>
      </c>
      <c r="L12" s="40">
        <v>0.446</v>
      </c>
      <c r="M12" s="40">
        <v>0.245</v>
      </c>
      <c r="N12" s="40">
        <v>0.825</v>
      </c>
      <c r="O12" s="16" t="s">
        <v>57</v>
      </c>
      <c r="P12" s="16" t="s">
        <v>57</v>
      </c>
    </row>
    <row r="13" s="4" customFormat="1" ht="42" customHeight="1" spans="1:16">
      <c r="A13" s="14">
        <v>7</v>
      </c>
      <c r="B13" s="20" t="s">
        <v>58</v>
      </c>
      <c r="C13" s="16" t="s">
        <v>25</v>
      </c>
      <c r="D13" s="17" t="s">
        <v>48</v>
      </c>
      <c r="E13" s="25" t="s">
        <v>59</v>
      </c>
      <c r="F13" s="26" t="s">
        <v>60</v>
      </c>
      <c r="G13" s="24">
        <v>62.8</v>
      </c>
      <c r="H13" s="18" t="s">
        <v>61</v>
      </c>
      <c r="I13" s="24"/>
      <c r="J13" s="40">
        <v>1</v>
      </c>
      <c r="K13" s="39">
        <v>0.0032</v>
      </c>
      <c r="L13" s="39">
        <v>0.051428571</v>
      </c>
      <c r="M13" s="39">
        <v>0.0134</v>
      </c>
      <c r="N13" s="39">
        <v>0.18</v>
      </c>
      <c r="O13" s="21" t="s">
        <v>52</v>
      </c>
      <c r="P13" s="24" t="s">
        <v>62</v>
      </c>
    </row>
    <row r="14" s="5" customFormat="1" ht="27" customHeight="1" spans="1:16">
      <c r="A14" s="13" t="s">
        <v>63</v>
      </c>
      <c r="B14" s="13" t="s">
        <v>64</v>
      </c>
      <c r="C14" s="13"/>
      <c r="D14" s="11"/>
      <c r="E14" s="11"/>
      <c r="F14" s="27"/>
      <c r="G14" s="12">
        <f>SUM(G15:G23)</f>
        <v>359.4</v>
      </c>
      <c r="H14" s="18"/>
      <c r="I14" s="40"/>
      <c r="J14" s="40"/>
      <c r="K14" s="39"/>
      <c r="L14" s="39"/>
      <c r="M14" s="39"/>
      <c r="N14" s="39"/>
      <c r="O14" s="11"/>
      <c r="P14" s="11"/>
    </row>
    <row r="15" s="3" customFormat="1" ht="33" customHeight="1" spans="1:16">
      <c r="A15" s="13">
        <v>1</v>
      </c>
      <c r="B15" s="20" t="s">
        <v>65</v>
      </c>
      <c r="C15" s="16" t="s">
        <v>25</v>
      </c>
      <c r="D15" s="17" t="s">
        <v>48</v>
      </c>
      <c r="E15" s="21" t="s">
        <v>27</v>
      </c>
      <c r="F15" s="18" t="s">
        <v>66</v>
      </c>
      <c r="G15" s="21">
        <v>96</v>
      </c>
      <c r="H15" s="28" t="s">
        <v>67</v>
      </c>
      <c r="I15" s="39">
        <v>19</v>
      </c>
      <c r="J15" s="39">
        <v>75</v>
      </c>
      <c r="K15" s="39">
        <v>0.97</v>
      </c>
      <c r="L15" s="39">
        <v>1.5</v>
      </c>
      <c r="M15" s="39">
        <v>3.9</v>
      </c>
      <c r="N15" s="39">
        <v>3.8</v>
      </c>
      <c r="O15" s="16" t="s">
        <v>68</v>
      </c>
      <c r="P15" s="16" t="s">
        <v>69</v>
      </c>
    </row>
    <row r="16" s="3" customFormat="1" ht="39" customHeight="1" spans="1:16">
      <c r="A16" s="13">
        <v>2</v>
      </c>
      <c r="B16" s="20" t="s">
        <v>70</v>
      </c>
      <c r="C16" s="16" t="s">
        <v>25</v>
      </c>
      <c r="D16" s="17" t="s">
        <v>48</v>
      </c>
      <c r="E16" s="21" t="s">
        <v>27</v>
      </c>
      <c r="F16" s="18" t="s">
        <v>71</v>
      </c>
      <c r="G16" s="21">
        <v>56.4</v>
      </c>
      <c r="H16" s="20" t="s">
        <v>72</v>
      </c>
      <c r="I16" s="39">
        <v>19</v>
      </c>
      <c r="J16" s="39">
        <v>75</v>
      </c>
      <c r="K16" s="39">
        <v>0.97</v>
      </c>
      <c r="L16" s="39">
        <v>1.5</v>
      </c>
      <c r="M16" s="39">
        <v>3.9</v>
      </c>
      <c r="N16" s="39">
        <v>3.8</v>
      </c>
      <c r="O16" s="16" t="s">
        <v>68</v>
      </c>
      <c r="P16" s="16" t="s">
        <v>68</v>
      </c>
    </row>
    <row r="17" s="3" customFormat="1" ht="30" customHeight="1" spans="1:16">
      <c r="A17" s="13">
        <v>3</v>
      </c>
      <c r="B17" s="20" t="s">
        <v>73</v>
      </c>
      <c r="C17" s="16" t="s">
        <v>25</v>
      </c>
      <c r="D17" s="17" t="s">
        <v>48</v>
      </c>
      <c r="E17" s="21" t="s">
        <v>27</v>
      </c>
      <c r="F17" s="18" t="s">
        <v>74</v>
      </c>
      <c r="G17" s="21">
        <v>60</v>
      </c>
      <c r="H17" s="19" t="s">
        <v>75</v>
      </c>
      <c r="I17" s="39">
        <v>19</v>
      </c>
      <c r="J17" s="39">
        <v>75</v>
      </c>
      <c r="K17" s="39">
        <v>0.97</v>
      </c>
      <c r="L17" s="39">
        <v>1.5</v>
      </c>
      <c r="M17" s="39">
        <v>3.9</v>
      </c>
      <c r="N17" s="39">
        <v>3.8</v>
      </c>
      <c r="O17" s="16" t="s">
        <v>68</v>
      </c>
      <c r="P17" s="16" t="s">
        <v>68</v>
      </c>
    </row>
    <row r="18" s="3" customFormat="1" ht="47" customHeight="1" spans="1:16">
      <c r="A18" s="13">
        <v>4</v>
      </c>
      <c r="B18" s="15" t="s">
        <v>76</v>
      </c>
      <c r="C18" s="16" t="s">
        <v>25</v>
      </c>
      <c r="D18" s="17" t="s">
        <v>48</v>
      </c>
      <c r="E18" s="17" t="s">
        <v>27</v>
      </c>
      <c r="F18" s="15" t="s">
        <v>77</v>
      </c>
      <c r="G18" s="21">
        <v>60</v>
      </c>
      <c r="H18" s="19" t="s">
        <v>75</v>
      </c>
      <c r="I18" s="39">
        <v>19</v>
      </c>
      <c r="J18" s="39">
        <v>75</v>
      </c>
      <c r="K18" s="39">
        <v>0.97</v>
      </c>
      <c r="L18" s="39">
        <v>1.5</v>
      </c>
      <c r="M18" s="39">
        <v>3.9</v>
      </c>
      <c r="N18" s="39">
        <v>3.8</v>
      </c>
      <c r="O18" s="17" t="s">
        <v>68</v>
      </c>
      <c r="P18" s="17" t="s">
        <v>69</v>
      </c>
    </row>
    <row r="19" s="3" customFormat="1" ht="36" customHeight="1" spans="1:16">
      <c r="A19" s="13">
        <v>5</v>
      </c>
      <c r="B19" s="15" t="s">
        <v>78</v>
      </c>
      <c r="C19" s="16" t="s">
        <v>25</v>
      </c>
      <c r="D19" s="17" t="s">
        <v>48</v>
      </c>
      <c r="E19" s="17" t="s">
        <v>27</v>
      </c>
      <c r="F19" s="15" t="s">
        <v>79</v>
      </c>
      <c r="G19" s="21">
        <v>20</v>
      </c>
      <c r="H19" s="29" t="s">
        <v>80</v>
      </c>
      <c r="I19" s="39">
        <v>19</v>
      </c>
      <c r="J19" s="39">
        <v>75</v>
      </c>
      <c r="K19" s="39">
        <v>0.97</v>
      </c>
      <c r="L19" s="39">
        <v>1.5</v>
      </c>
      <c r="M19" s="39">
        <v>3.9</v>
      </c>
      <c r="N19" s="39">
        <v>3.8</v>
      </c>
      <c r="O19" s="17" t="s">
        <v>52</v>
      </c>
      <c r="P19" s="17" t="s">
        <v>52</v>
      </c>
    </row>
    <row r="20" s="3" customFormat="1" ht="37" customHeight="1" spans="1:16">
      <c r="A20" s="13">
        <v>6</v>
      </c>
      <c r="B20" s="20" t="s">
        <v>81</v>
      </c>
      <c r="C20" s="16" t="s">
        <v>25</v>
      </c>
      <c r="D20" s="17" t="s">
        <v>48</v>
      </c>
      <c r="E20" s="17" t="s">
        <v>27</v>
      </c>
      <c r="F20" s="15" t="s">
        <v>82</v>
      </c>
      <c r="G20" s="21">
        <v>20</v>
      </c>
      <c r="H20" s="30" t="s">
        <v>83</v>
      </c>
      <c r="I20" s="39">
        <v>19</v>
      </c>
      <c r="J20" s="39">
        <v>75</v>
      </c>
      <c r="K20" s="39">
        <v>0.97</v>
      </c>
      <c r="L20" s="39">
        <v>1.5</v>
      </c>
      <c r="M20" s="39">
        <v>3.9</v>
      </c>
      <c r="N20" s="39">
        <v>3.8</v>
      </c>
      <c r="O20" s="17" t="s">
        <v>84</v>
      </c>
      <c r="P20" s="17" t="s">
        <v>84</v>
      </c>
    </row>
    <row r="21" s="3" customFormat="1" ht="36" customHeight="1" spans="1:16">
      <c r="A21" s="13">
        <v>7</v>
      </c>
      <c r="B21" s="15" t="s">
        <v>85</v>
      </c>
      <c r="C21" s="16" t="s">
        <v>25</v>
      </c>
      <c r="D21" s="17" t="s">
        <v>48</v>
      </c>
      <c r="E21" s="17" t="s">
        <v>27</v>
      </c>
      <c r="F21" s="15" t="s">
        <v>86</v>
      </c>
      <c r="G21" s="21">
        <v>15</v>
      </c>
      <c r="H21" s="19" t="s">
        <v>87</v>
      </c>
      <c r="I21" s="39">
        <v>19</v>
      </c>
      <c r="J21" s="39">
        <v>75</v>
      </c>
      <c r="K21" s="40">
        <v>0.1</v>
      </c>
      <c r="L21" s="40">
        <v>0.3</v>
      </c>
      <c r="M21" s="40">
        <v>0.4</v>
      </c>
      <c r="N21" s="40">
        <v>1</v>
      </c>
      <c r="O21" s="17" t="s">
        <v>88</v>
      </c>
      <c r="P21" s="17" t="s">
        <v>89</v>
      </c>
    </row>
    <row r="22" s="3" customFormat="1" ht="55" customHeight="1" spans="1:16">
      <c r="A22" s="13">
        <v>8</v>
      </c>
      <c r="B22" s="20" t="s">
        <v>90</v>
      </c>
      <c r="C22" s="16" t="s">
        <v>25</v>
      </c>
      <c r="D22" s="21" t="s">
        <v>26</v>
      </c>
      <c r="E22" s="17" t="s">
        <v>27</v>
      </c>
      <c r="F22" s="15" t="s">
        <v>91</v>
      </c>
      <c r="G22" s="21">
        <v>12</v>
      </c>
      <c r="H22" s="19" t="s">
        <v>87</v>
      </c>
      <c r="I22" s="39">
        <v>19</v>
      </c>
      <c r="J22" s="39">
        <v>75</v>
      </c>
      <c r="K22" s="40">
        <v>0.1</v>
      </c>
      <c r="L22" s="40">
        <v>0.3</v>
      </c>
      <c r="M22" s="40">
        <v>0.4</v>
      </c>
      <c r="N22" s="40">
        <v>1</v>
      </c>
      <c r="O22" s="17" t="s">
        <v>88</v>
      </c>
      <c r="P22" s="17" t="s">
        <v>92</v>
      </c>
    </row>
    <row r="23" s="3" customFormat="1" ht="48" customHeight="1" spans="1:16">
      <c r="A23" s="13">
        <v>9</v>
      </c>
      <c r="B23" s="20" t="s">
        <v>93</v>
      </c>
      <c r="C23" s="16" t="s">
        <v>25</v>
      </c>
      <c r="D23" s="21" t="s">
        <v>26</v>
      </c>
      <c r="E23" s="17" t="s">
        <v>27</v>
      </c>
      <c r="F23" s="15" t="s">
        <v>94</v>
      </c>
      <c r="G23" s="21">
        <v>20</v>
      </c>
      <c r="H23" s="19" t="s">
        <v>95</v>
      </c>
      <c r="I23" s="39">
        <v>19</v>
      </c>
      <c r="J23" s="39">
        <v>75</v>
      </c>
      <c r="K23" s="39">
        <v>0.97</v>
      </c>
      <c r="L23" s="39">
        <v>1.5</v>
      </c>
      <c r="M23" s="39">
        <v>3.9</v>
      </c>
      <c r="N23" s="39">
        <v>3.8</v>
      </c>
      <c r="O23" s="17" t="s">
        <v>96</v>
      </c>
      <c r="P23" s="17" t="s">
        <v>96</v>
      </c>
    </row>
    <row r="24" s="5" customFormat="1" ht="26" customHeight="1" spans="1:16">
      <c r="A24" s="13" t="s">
        <v>97</v>
      </c>
      <c r="B24" s="13" t="s">
        <v>98</v>
      </c>
      <c r="C24" s="13"/>
      <c r="D24" s="11"/>
      <c r="E24" s="11"/>
      <c r="F24" s="27"/>
      <c r="G24" s="12">
        <f>SUM(G25:G25)</f>
        <v>800</v>
      </c>
      <c r="H24" s="20"/>
      <c r="I24" s="39"/>
      <c r="J24" s="39"/>
      <c r="K24" s="39"/>
      <c r="L24" s="39"/>
      <c r="M24" s="39"/>
      <c r="N24" s="39"/>
      <c r="O24" s="11"/>
      <c r="P24" s="11"/>
    </row>
    <row r="25" s="3" customFormat="1" ht="39" customHeight="1" spans="1:16">
      <c r="A25" s="13">
        <v>1</v>
      </c>
      <c r="B25" s="15" t="s">
        <v>99</v>
      </c>
      <c r="C25" s="16" t="s">
        <v>25</v>
      </c>
      <c r="D25" s="21" t="s">
        <v>26</v>
      </c>
      <c r="E25" s="17" t="s">
        <v>27</v>
      </c>
      <c r="F25" s="31" t="s">
        <v>100</v>
      </c>
      <c r="G25" s="17">
        <v>800</v>
      </c>
      <c r="H25" s="29" t="s">
        <v>80</v>
      </c>
      <c r="I25" s="39">
        <v>19</v>
      </c>
      <c r="J25" s="39">
        <v>75</v>
      </c>
      <c r="K25" s="39">
        <v>0.97</v>
      </c>
      <c r="L25" s="39">
        <v>1.5</v>
      </c>
      <c r="M25" s="39">
        <v>3.9</v>
      </c>
      <c r="N25" s="39">
        <v>3.8</v>
      </c>
      <c r="O25" s="17" t="s">
        <v>52</v>
      </c>
      <c r="P25" s="17" t="s">
        <v>52</v>
      </c>
    </row>
    <row r="26" s="5" customFormat="1" ht="39" customHeight="1" spans="1:16">
      <c r="A26" s="13" t="s">
        <v>101</v>
      </c>
      <c r="B26" s="27" t="s">
        <v>102</v>
      </c>
      <c r="C26" s="13"/>
      <c r="D26" s="12"/>
      <c r="E26" s="11"/>
      <c r="F26" s="32"/>
      <c r="G26" s="11">
        <v>9.84</v>
      </c>
      <c r="H26" s="33"/>
      <c r="I26" s="41"/>
      <c r="J26" s="41"/>
      <c r="K26" s="41"/>
      <c r="L26" s="41"/>
      <c r="M26" s="41"/>
      <c r="N26" s="41"/>
      <c r="O26" s="11"/>
      <c r="P26" s="11"/>
    </row>
    <row r="27" s="3" customFormat="1" ht="44" customHeight="1" spans="1:16">
      <c r="A27" s="12">
        <v>1</v>
      </c>
      <c r="B27" s="20" t="s">
        <v>103</v>
      </c>
      <c r="C27" s="16" t="s">
        <v>25</v>
      </c>
      <c r="D27" s="17" t="s">
        <v>48</v>
      </c>
      <c r="E27" s="24" t="s">
        <v>104</v>
      </c>
      <c r="F27" s="34" t="s">
        <v>105</v>
      </c>
      <c r="G27" s="17">
        <v>9.84</v>
      </c>
      <c r="H27" s="15" t="s">
        <v>106</v>
      </c>
      <c r="I27" s="40">
        <v>1</v>
      </c>
      <c r="J27" s="40"/>
      <c r="K27" s="39">
        <v>0.007</v>
      </c>
      <c r="L27" s="39">
        <v>0.008</v>
      </c>
      <c r="M27" s="39">
        <v>0.02</v>
      </c>
      <c r="N27" s="39">
        <v>0.03</v>
      </c>
      <c r="O27" s="16" t="s">
        <v>62</v>
      </c>
      <c r="P27" s="16" t="s">
        <v>62</v>
      </c>
    </row>
    <row r="28" s="6" customFormat="1" ht="32" customHeight="1" spans="1:16">
      <c r="A28" s="11" t="s">
        <v>107</v>
      </c>
      <c r="B28" s="11" t="s">
        <v>108</v>
      </c>
      <c r="C28" s="13"/>
      <c r="D28" s="16"/>
      <c r="E28" s="21"/>
      <c r="F28" s="20"/>
      <c r="G28" s="11">
        <f>SUM(G29:G29)</f>
        <v>118</v>
      </c>
      <c r="H28" s="20"/>
      <c r="I28" s="39"/>
      <c r="J28" s="39"/>
      <c r="K28" s="39"/>
      <c r="L28" s="39"/>
      <c r="M28" s="39"/>
      <c r="N28" s="39"/>
      <c r="O28" s="16"/>
      <c r="P28" s="16"/>
    </row>
    <row r="29" s="4" customFormat="1" ht="57" customHeight="1" spans="1:16">
      <c r="A29" s="35">
        <v>1</v>
      </c>
      <c r="B29" s="20" t="s">
        <v>109</v>
      </c>
      <c r="C29" s="25" t="s">
        <v>25</v>
      </c>
      <c r="D29" s="17" t="s">
        <v>48</v>
      </c>
      <c r="E29" s="24" t="s">
        <v>44</v>
      </c>
      <c r="F29" s="26" t="s">
        <v>110</v>
      </c>
      <c r="G29" s="36">
        <v>118</v>
      </c>
      <c r="H29" s="20" t="s">
        <v>111</v>
      </c>
      <c r="I29" s="39"/>
      <c r="J29" s="40">
        <v>1</v>
      </c>
      <c r="K29" s="40">
        <v>0.01</v>
      </c>
      <c r="L29" s="40">
        <v>0.05</v>
      </c>
      <c r="M29" s="40">
        <v>0.03</v>
      </c>
      <c r="N29" s="40">
        <v>0.24</v>
      </c>
      <c r="O29" s="21" t="s">
        <v>52</v>
      </c>
      <c r="P29" s="22" t="s">
        <v>46</v>
      </c>
    </row>
  </sheetData>
  <mergeCells count="15">
    <mergeCell ref="A1:P1"/>
    <mergeCell ref="H2:N2"/>
    <mergeCell ref="I3:J3"/>
    <mergeCell ref="K3:L3"/>
    <mergeCell ref="M3:N3"/>
    <mergeCell ref="A2:A4"/>
    <mergeCell ref="B2:B4"/>
    <mergeCell ref="C2:C4"/>
    <mergeCell ref="D2:D4"/>
    <mergeCell ref="E2:E4"/>
    <mergeCell ref="F2:F4"/>
    <mergeCell ref="G2:G4"/>
    <mergeCell ref="H3:H4"/>
    <mergeCell ref="O2:O4"/>
    <mergeCell ref="P2:P4"/>
  </mergeCells>
  <pageMargins left="0.393055555555556" right="0.275" top="0.66875" bottom="0.432638888888889" header="0.5" footer="0.196527777777778"/>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省二批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2021-06-15T15:41:00Z</dcterms:created>
  <dcterms:modified xsi:type="dcterms:W3CDTF">2022-06-23T08:27:50Z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825A8AE3A5DE4035B665D3B641E00724</vt:lpwstr>
  </property>
  <property fmtid="{D5CDD505-2E9C-101B-9397-08002B2CF9AE}" pid="3" name="KSOProductBuildVer">
    <vt:lpwstr>2052-11.1.0.11830</vt:lpwstr>
  </property>
  <property fmtid="{D5CDD505-2E9C-101B-9397-08002B2CF9AE}" pid="4" name="commondata">
    <vt:lpwstr>eyJoZGlkIjoiMzA0NDM3MmNmODNiOWU1ZTdmZmEwZmM0MDEzNGQ1OGYifQ==</vt:lpwstr>
  </property>
</Properties>
</file>