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列入一批计划清单" sheetId="1" r:id="rId1"/>
  </sheets>
  <definedNames>
    <definedName name="as">#N/A</definedName>
    <definedName name="a">#REF!</definedName>
    <definedName name="_xlnm.Print_Titles" localSheetId="0">拟列入一批计划清单!$1:$3</definedName>
    <definedName name="_xlnm._FilterDatabase" localSheetId="0" hidden="1">拟列入一批计划清单!$A$3:$IE$3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<sst xmlns="http://schemas.openxmlformats.org/spreadsheetml/2006/main" count="283" uniqueCount="165">
  <si>
    <t>正宁县2025年中省第一批财政衔接推进乡村振兴补助资金项目计划表</t>
  </si>
  <si>
    <t>序号</t>
  </si>
  <si>
    <t>项目名称</t>
  </si>
  <si>
    <t>建设
性质</t>
  </si>
  <si>
    <t>建设
起止
年限</t>
  </si>
  <si>
    <t>建设地点</t>
  </si>
  <si>
    <t>建设内容与规模</t>
  </si>
  <si>
    <t>投资估算（万元）</t>
  </si>
  <si>
    <t>绩效目标</t>
  </si>
  <si>
    <t>项目
主管
单位</t>
  </si>
  <si>
    <t>项目
实施
单位</t>
  </si>
  <si>
    <t>备注</t>
  </si>
  <si>
    <t>合计</t>
  </si>
  <si>
    <t>中央一批资金</t>
  </si>
  <si>
    <t>省级一批资金</t>
  </si>
  <si>
    <t>项目效益情况</t>
  </si>
  <si>
    <t>利益联结机制</t>
  </si>
  <si>
    <t>合计（28个）</t>
  </si>
  <si>
    <t>一、产业发展(15个）</t>
  </si>
  <si>
    <t>正宁县小额信贷贴息项目</t>
  </si>
  <si>
    <t>新建</t>
  </si>
  <si>
    <t>2025.01-2025.12</t>
  </si>
  <si>
    <t>10乡镇</t>
  </si>
  <si>
    <t>用于脱贫人口小额贷款贴息，全年共约需资金1000万元，第一批资金安排600万元。</t>
  </si>
  <si>
    <t>通过贷款贴息，可有效利用银行贷款资金扶持脱贫人口发展产业。</t>
  </si>
  <si>
    <t>为脱贫人口发展产业提供资金支持，增加产业收入。</t>
  </si>
  <si>
    <t>农业农村局</t>
  </si>
  <si>
    <t>产业奖补项目</t>
  </si>
  <si>
    <t>正宁县</t>
  </si>
  <si>
    <t>支持群众发展肉牛、生猪、蔬菜、苹果、中药材、食用菌、农文旅融合等产业，按照《正宁县激发内生动力鼓励规模经营促进农民增收的实施方案》进行奖补。</t>
  </si>
  <si>
    <t>充分调动农户发展产业积极性，培育有壮大一批农民专业合作社、养殖大户等农业经营主体，提升其发展水平和带动能力。</t>
  </si>
  <si>
    <t>通过发展产业，确保脱贫不稳定户收入不降。</t>
  </si>
  <si>
    <t>农业农村局
商务局
文旅局</t>
  </si>
  <si>
    <t>商务局
文旅局
畜牧站
蔬菜站
果业中心
农技中心
农经局</t>
  </si>
  <si>
    <t>该项目由各乡镇实施及自验，县级行业主管部门制定验收方案并组织验收。农业农村局根据验收报告，会同县财政局进行审核，兑付补助资金。</t>
  </si>
  <si>
    <t>正宁县果蔬分选包装线建设项目</t>
  </si>
  <si>
    <t>2025.01-2025.08</t>
  </si>
  <si>
    <t>东里村</t>
  </si>
  <si>
    <t>项目总投资1553.3万元，其中分拣包装线投资466万元。建成果蔬分拣线两条，其中呵福式分选线和水洗式分选线各1条。呵福式分选线包括前后端果蔬箱体滚筒输送机9套、多层包装台4套，果蔬上料输送机、果蔬重量检测机、果蔬颜色分级机、果蔬内部品质分选机、电脑果蔬呵福式分选机、果蔬回流平皮带输送机、果蔬回流下坡皮带输送机、果蔬往返皮带输送机各1套；水洗式分选线包括果蔬皮带四层包装台6套，果蔬圆盘式包装机2套，果蔬清洗水池、果蔬L型滚筒输送机、果蔬预干机、果蔬抛光机、果蔬平皮带输送机、果蔬Z型滚筒输送机、电脑果蔬重量分选机、果蔬颜色分级机、果蔬重量检测机、果蔬内部品质分选机、果蔬箱体滚筒输送机、果蔬中控平台、果蔬平皮带输送机、电控系统各1套。</t>
  </si>
  <si>
    <t>通过项目实施，提高果蔬分拣效率、保证果蔬品质，严格苹果分级分选，降低人工成本并促进果蔬产业现代化发展，壮大培育“正宁苹果”品牌，带动村集体经济增收。</t>
  </si>
  <si>
    <t>为全县村集体经济收入最低的7个村安排村集体经济发展资金466万元（罗川村、大璋村、东龙头村各70万元，路里村、王沟圈村、宋畔村、芦堡子村各64万元）用于2条分拣线条建设，建成后物化资产归7个村集体所有，租赁给企业使用，年按照投入资金的5%收取租金（租金按每村投入资金占比分配），用于发展村级公益事业、公共设施建设等，同时，可为群众提供就业岗位50个。</t>
  </si>
  <si>
    <t>宫河镇</t>
  </si>
  <si>
    <t>正宁县宫河镇农文旅融合发展项目</t>
  </si>
  <si>
    <t>2025.3-2025.11</t>
  </si>
  <si>
    <t>王录村
北堡子村</t>
  </si>
  <si>
    <t>为进一步发展乡村旅游产业，促进群众增收，对宫河镇王录村3A级农文旅融合景区及北堡子村姚牛文化大院，配套开展基础设施建设：培育庭院经济200户，栽植黄甘桃、红娘子杏树共2000株；改建老豆腐乡村工匠培训作坊1处，新建非物质文化工匠培育作坊2处，修复产业路4000平方米，硬化1655平方米，建设公厕2处并配套完善设施；配套建设标识牌、警示牌49块；新建安防防护栏600米；排水渠50米，平整土坎4500立方米，空地整治3500平方米等。</t>
  </si>
  <si>
    <t>通过项目实施，进一步完善王录村3A级农文旅融合景区及北堡子村姚牛文化大院基础设施，吸引更多游客，年预计接待游客2万人以上，带动当地农产品销售，增加群众收入。</t>
  </si>
  <si>
    <t>文旅局</t>
  </si>
  <si>
    <t>按县级以工代赈项目管理，要求不低于15%的项目资金用于支付农民工工资。</t>
  </si>
  <si>
    <t>正宁县永正镇佛堂村农文旅融合发展项目</t>
  </si>
  <si>
    <t>佛堂村</t>
  </si>
  <si>
    <t>为进一步发展乡村旅游产业，促进群众增收，在永正镇佛堂村农文旅融合产业园，维修镀锌钢架日光温室16座，新建安防设施1000米，硬化6000平方米，维修排水渠300米，清运排水渠淤泥及垃圾1000方，平整土坎1500平方米，配备垃圾桶10个，新建公共卫生厕所1座，安装警示牌、标识牌44个。</t>
  </si>
  <si>
    <t>通过项目实施，进一步完善佛堂村农文旅融合产业园基础设施，吸引更多游客，年预计接待游客1万人以上，带动当地农产品销售，增加群众收入。</t>
  </si>
  <si>
    <t>永正镇</t>
  </si>
  <si>
    <t>五顷塬回族乡“十大碗”农文旅融合产业改造提升项目</t>
  </si>
  <si>
    <t>改建</t>
  </si>
  <si>
    <t>孟河村</t>
  </si>
  <si>
    <t>示范带动民族村群众发展特色手工业，在孟河村原有“十大碗”特色产业基础上，配套建设相关基础设施：新建硬化4488.0㎡、排水渠维修改造124.0m，水渠盖板64.0m，改造厕所3间，购置成品化粪池1个，改造冷库11.5㎡，新做防护栏12.0m，土方清运370m³，场地平整460㎡。</t>
  </si>
  <si>
    <t>通过项目实施，拓展群众增收渠道，扶持带动农户发展特色手工业，提升农户自我发展的能力，从而解决农户劳务就业困难和无法自主发展产业的难题，提高群众经济效益，增加群众收入。</t>
  </si>
  <si>
    <t>形成的物化资产归村集体所有，由村经济联合社自主经营，营业收入作为村集体经济发展资金。</t>
  </si>
  <si>
    <t>五顷塬乡</t>
  </si>
  <si>
    <t>五顷塬回族乡手工点心车间改造项目</t>
  </si>
  <si>
    <t>龙咀子村</t>
  </si>
  <si>
    <t>带动民族村群众发展特色手工业，在龙咀子村原有手工点心特色产业基础上，进一步提质改造，完善基础设施。改造点心生产车间1座，硬化场地537.8平方米，改造成品库、包装库、原料库3间，采购和面机1台、油炸机1台；改造消毒喷淋设施，配套其他必要设施。</t>
  </si>
  <si>
    <t>正宁县老豆腐生产实训基地建设项目</t>
  </si>
  <si>
    <t>东关村</t>
  </si>
  <si>
    <t>为进一步做好正宁老豆腐非物质文化遗产的传承和保护，由县文化馆牵头负责，依托正宁县金玉豆制品加工厂，建设非遗文化传承实训基地一处，建设内容为：维修正宁老豆腐实训生产厂房120平方米；建设传统老豆腐流水生产线一条，包括培训所需的豆浆、豆花、老豆腐制作电动石磨、过滤、泡豆、压豆腐等设备；配套基础设施建设，维修改造周边基础设施并硬化道路30米。</t>
  </si>
  <si>
    <t>投入衔接资金形成的固定资产归县文化馆所有，无偿提供给正宁县金玉豆制品加工厂使用，该企业负责配合县文化馆开展正宁老豆腐制作从业人员培训，提升正宁传统老豆腐品质，提高销售额。整个产业链可吸纳农村富余劳动力200余人实现就近就业，力争年创收突破200万元，全产业链人均增收2000元以上。</t>
  </si>
  <si>
    <t>以正宁县老豆腐生产实训基地建设为引领，在持续发挥正宁老豆腐制作培训实践的同时，带动农村富余劳动力就业创业，壮大正宁老豆腐省级非遗工坊联农带动能力，提升全县豆制品全产业链生产销售额，助力群众增收致富。</t>
  </si>
  <si>
    <t>文体广电和旅游局</t>
  </si>
  <si>
    <t>文化馆</t>
  </si>
  <si>
    <t>榆林子镇“三元双向”白玉木耳种植基地提升改造项目</t>
  </si>
  <si>
    <t>2025.03-2025.12</t>
  </si>
  <si>
    <t>中巷村
习仵村</t>
  </si>
  <si>
    <t>更换棚膜8450平方米，更换棚内遮阳帘8000平方米，安装电动遮阳帘12600平方米，安装棚内遮阳网16000平方米，安装地表防渗膜8000平方米，安装配电柜4套，更换附属线缆，安装排风窗28套，安装水排风系统二套，安装自动喷淋系统二套，新建棚内排水渠240平方米，维修更换天窗14套，新建20立方米环水池8个，安装棚内钢架，购置菌棒96000个。</t>
  </si>
  <si>
    <t>通过项目实施，示范带动群众发展食用菌产业，增加群众收入。</t>
  </si>
  <si>
    <t>形成的物化资产归村集体所有，由村经济联合社自主经营或租赁给企业、合作社经营，年按照投入资金的5%收取租金。</t>
  </si>
  <si>
    <t>榆林子镇</t>
  </si>
  <si>
    <t>榆林子镇苹果产业路建设项目</t>
  </si>
  <si>
    <t>2025.03-2025.010</t>
  </si>
  <si>
    <t>在榆林子镇苹果产业片区硬化产业路70000平方米。</t>
  </si>
  <si>
    <t>通过项目实施， 解决群众农产品运输难问题。</t>
  </si>
  <si>
    <t>正宁县肉牛“见犊补母”补贴项目</t>
  </si>
  <si>
    <t>支持群众发展肉牛产业，按照基础母牛每产活一头牛犊补助2000元。</t>
  </si>
  <si>
    <t>充分调动农户发展肉牛产业积极性，提升其发展水平和带动能力。</t>
  </si>
  <si>
    <t>调动农户规模化肉牛 养殖积极性，增加农户收入。所需务工需求优先考虑监测户、边缘户和脱贫户。</t>
  </si>
  <si>
    <t>畜牧兽医站</t>
  </si>
  <si>
    <t>正宁县永和镇樊村产业路水毁维修项目</t>
  </si>
  <si>
    <t>樊村</t>
  </si>
  <si>
    <t>维修永和镇樊村苹果产业片区水毁道路，挖旧水泥路面522平方米，梯形边沟100米，边沟涵24米，DN25水管100米，水泥路硬化450平方米。</t>
  </si>
  <si>
    <t>通过项目实施，方便群众果品运输，减少因道路颠簸原因导致的果品降低问题，增加农户产业收入。</t>
  </si>
  <si>
    <t>交通局</t>
  </si>
  <si>
    <t>永和镇</t>
  </si>
  <si>
    <t>正宁县西坡镇人饮及苹果产业供水管网建设工程（一期）</t>
  </si>
  <si>
    <t>西坡村
伍畔村
宋畔村
高红村</t>
  </si>
  <si>
    <r>
      <rPr>
        <sz val="10"/>
        <color theme="1"/>
        <rFont val="宋体"/>
        <charset val="134"/>
      </rPr>
      <t>1.西坡村四组、五组片区埋设PE100级输水管7321m，定向钻施工3066m，新建供水闸阀井4座、检查井1座，混凝土路面拆除恢复340</t>
    </r>
    <r>
      <rPr>
        <sz val="10"/>
        <rFont val="宋体"/>
        <charset val="134"/>
      </rPr>
      <t>㎡，配套自动化控制设备1套（含投入式液位计1台、液位数据传输、不锈钢DN50电磁阀1个等设施）；2.伍畔村至高红村埋设PE100级输水管8755m，定向钻施工970m，新建闸阀井7座、检查井8座，自动化控制1套（含投入式液位计1台、液位数据传输、不锈钢DN50电磁阀1个等设施）；3.宋畔村定向钻施工PE100级输水管120m等。</t>
    </r>
  </si>
  <si>
    <t>为西坡镇2000亩苹果产业发展壮大提供水源保障，同时解决西坡镇主供水管网年久失修的问题以及西坡村2个组170户680人的饮水及420亩果园灌溉用水问题。</t>
  </si>
  <si>
    <t>水务局</t>
  </si>
  <si>
    <t>水利建设管理站</t>
  </si>
  <si>
    <t>正宁县三嘉乡苹果产业供水改造工程</t>
  </si>
  <si>
    <t>琅琊洼村</t>
  </si>
  <si>
    <t>安装潜水泵2台、卧式离心泵2台，配套电机2台，变频控制柜（一控二）1台，3*150mm2电缆60m，多功能控制阀2个，自动化控制系统1套，监控4套，监控系统1套，高压线路180米，200KVA变压器1台，配套其他设施设备等。</t>
  </si>
  <si>
    <t>为三嘉乡群众1500亩苹果产业发展提供用水保障，同时解决琅玡洼、后坡、东庄、林坡4个行政村1275户6043人的供水问题。</t>
  </si>
  <si>
    <t>正宁县产业路硬化项目</t>
  </si>
  <si>
    <t>2025.03-2025.07</t>
  </si>
  <si>
    <t>西坡镇
山河镇
永正镇
永和镇
三嘉乡
宫河镇
周家镇</t>
  </si>
  <si>
    <t>对西坡镇、永正镇、永和镇、三嘉乡、山河镇、宫河镇、周家镇肉牛、生猪、苹果、中药材等种养殖产业路进行硬化，共硬化86134平方米，其中：三嘉乡6901平方米，西坡镇9820平方米，永正镇17801平方米，永和镇13547平方米，山河镇11602平方米，宫河镇17849平方米，周家镇8614平方米。</t>
  </si>
  <si>
    <t>通过项目实施，农用机械可直接到达田间地头，实现机播机耕，农产品机械化运输，为种养殖业发展及农产品销售等提供了极大的便利。</t>
  </si>
  <si>
    <t>二、就业培训（4个）</t>
  </si>
  <si>
    <t>正宁县雨露计划培训项目</t>
  </si>
  <si>
    <t>对高职、专科在校脱贫户（含3类监测对象）贫困学生进行补贴，每人每年补贴3000元。</t>
  </si>
  <si>
    <t>经培训获得中技、中专学历证和国家中级职业上岗资格证书，使脱贫户家庭“两后生”学到一技之长，促进就业。</t>
  </si>
  <si>
    <t>爱心理发员乡村公益性岗位补贴项目</t>
  </si>
  <si>
    <t>续建</t>
  </si>
  <si>
    <t>为全县94名爱心理发员发放岗位补贴，每月补贴500元。</t>
  </si>
  <si>
    <t>为60岁以上农村老年人提供免费理发服务，提高94个爱心理发员家庭经济收入。</t>
  </si>
  <si>
    <t>人社局</t>
  </si>
  <si>
    <t>乡村创稳网格员公益性岗位补贴项目</t>
  </si>
  <si>
    <t>为全县94名创稳网格员发放岗位补贴，每月补贴500元。</t>
  </si>
  <si>
    <t>按照网格化管理的方式，及时报告和处理本村综治维稳事件，提高94个创稳网格员家庭经济收入。</t>
  </si>
  <si>
    <t>乡村资产管护公益性岗位项目</t>
  </si>
  <si>
    <t>为全县94名资产管护员发放岗位补贴，每月补贴500元。</t>
  </si>
  <si>
    <t>续建续聘94个乡村资产管护公益性岗位，维护本村乡村公用资产，提高其家庭经济收入。</t>
  </si>
  <si>
    <t>三、基础设施建设（7个）</t>
  </si>
  <si>
    <t>正宁县永和镇沟泉村示范村建设项目</t>
  </si>
  <si>
    <t>沟泉村</t>
  </si>
  <si>
    <t>混凝土入户路硬化21000㎡，现浇混凝土排水明渠1000米。拆除围墙300米，新建垃圾箱20个，安装防护栏200米，购置垃圾转运车一辆，购买电动三轮垃圾车10辆。</t>
  </si>
  <si>
    <t>通过项目实施， 实现整村入户路全覆盖，同时提升村容村貌，美化村庄环境。</t>
  </si>
  <si>
    <t>通过项目实施，增加当地群众务工收入。</t>
  </si>
  <si>
    <t>山河镇王阁村乡村建设示范村建设项目</t>
  </si>
  <si>
    <t>王阁村</t>
  </si>
  <si>
    <t>硬化17660平方米，建设安防设施2400米，排水渠加盖板3800米，带盖板排水渠1500米，垃圾集中收集点5个，购置垃圾清运电动车7辆，平整土坎1200立方米，垃圾清运240立方米，拆违拆旧1200平方米等。</t>
  </si>
  <si>
    <t>山河镇</t>
  </si>
  <si>
    <t>五顷塬回族乡孟河村联户路及产业路建设项目</t>
  </si>
  <si>
    <t>新建水泥路5.585千米。</t>
  </si>
  <si>
    <t>改善现有基础设施现状，增加群众幸福感、获得感。</t>
  </si>
  <si>
    <t>发改局</t>
  </si>
  <si>
    <t>正宁县山河镇解家川村水毁道路应急抢险工程项目</t>
  </si>
  <si>
    <t>解家川村</t>
  </si>
  <si>
    <t>新修DN400HDPE双臂波纹管115米，检查井4座，雨水口1个，安防设施431米，硬化1236平方米，挖土方1600立方米，填土方3105立方米，水眼5个，护坡618立方米，平整土坎2134平方米等。</t>
  </si>
  <si>
    <t>改善群众居住条件，提升群众生活质量，提升群众发展产业自信，助推乡村振兴。</t>
  </si>
  <si>
    <t>改善群众农业生产生活条件，通过项目实施，提供务工需求，增加群众收入。</t>
  </si>
  <si>
    <t>周家镇西庄村三组道路排水及农户供水工程</t>
  </si>
  <si>
    <t>西庄村</t>
  </si>
  <si>
    <t>周家镇西庄村三组新修排水明渠1550米，带盖板水渠185米，压设过路排水管涵35米，路肩硬化960平方米，压设PE100供水管道170米，矩形混凝土检查井1座，路面恢复150平方米。</t>
  </si>
  <si>
    <t>方便群众生产生活，增加务工收入。</t>
  </si>
  <si>
    <t>周家镇</t>
  </si>
  <si>
    <t>正宁县西坡镇月南村芦子坪供水工程</t>
  </si>
  <si>
    <t>月南村</t>
  </si>
  <si>
    <t>新打机井1眼（深180米），安装水泵1台、DN50上水镀锌钢管376米；新建高位蓄水池1座、闸阀井1个；埋设PE63（1.0MPa）配水管道287米、蓄水池溢水管道30米；水泥路过路探眼4处（每处3米）；50地埋线3X70=210米、水泵电缆（3x10mm2)170米，安装配电箱1个。配套其他等供水设施。</t>
  </si>
  <si>
    <r>
      <rPr>
        <sz val="10"/>
        <rFont val="宋体"/>
        <charset val="134"/>
      </rPr>
      <t>保障西坡镇月南村芦子坪组40户</t>
    </r>
    <r>
      <rPr>
        <sz val="10"/>
        <rFont val="Times New Roman"/>
        <charset val="0"/>
      </rPr>
      <t>113</t>
    </r>
    <r>
      <rPr>
        <sz val="10"/>
        <rFont val="宋体"/>
        <charset val="134"/>
      </rPr>
      <t>人饮用水。</t>
    </r>
  </si>
  <si>
    <t>永正镇王沟圈村排水渠建设项目</t>
  </si>
  <si>
    <t>王沟圈村</t>
  </si>
  <si>
    <t>现浇商砼矩形边沟750米，新建1600立方米涝池1座并安装防护设施，铺设管径0.8米排水管200米，过路管涵20米，拆除并恢复水泥路面100平方米。</t>
  </si>
  <si>
    <t>四、其他项目（2个）</t>
  </si>
  <si>
    <t>项目管理费</t>
  </si>
  <si>
    <t>用于项目前期设计、可研、规划编制等项目管理费用。</t>
  </si>
  <si>
    <t>为项目顺利实施提供保障。</t>
  </si>
  <si>
    <t>易地扶贫搬迁贷款贴息项目</t>
  </si>
  <si>
    <t>5乡镇</t>
  </si>
  <si>
    <t>用于易地扶贫搬迁贷款贴息。</t>
  </si>
  <si>
    <t>为实现易地搬迁群众搬得出、稳得住、能就业提供资金支持。</t>
  </si>
  <si>
    <t>减轻群众经济负担。</t>
  </si>
  <si>
    <t>财政局</t>
  </si>
  <si>
    <t>国有资产事务中心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</si>
</sst>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178" fontId="10" fillId="0" borderId="4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left" vertical="center" wrapText="1"/>
    </xf>
    <xf numFmtId="178" fontId="1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left" vertical="center" wrapText="1"/>
    </xf>
    <xf numFmtId="178" fontId="1" fillId="0" borderId="5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E36"/>
  <sheetViews>
    <sheetView tabSelected="1" workbookViewId="0">
      <pane ySplit="4" topLeftCell="A5" activePane="bottomLeft" state="frozen"/>
      <selection/>
      <selection pane="bottomLeft" activeCell="G15" sqref="G15"/>
    </sheetView>
  </sheetViews>
  <sheetFormatPr defaultColWidth="9" defaultRowHeight="12"/>
  <cols>
    <col min="1" max="1" width="9" style="12"/>
    <col min="2" max="2" width="13" style="12" customWidth="1"/>
    <col min="3" max="4" width="9" style="12"/>
    <col min="5" max="5" width="9" style="13"/>
    <col min="6" max="6" width="51.125" style="14" customWidth="1"/>
    <col min="7" max="9" width="10.625" style="15" customWidth="1"/>
    <col min="10" max="10" width="41.6" style="16" customWidth="1"/>
    <col min="11" max="11" width="37.7833333333333" style="16" customWidth="1"/>
    <col min="12" max="12" width="10.5" style="2" customWidth="1"/>
    <col min="13" max="13" width="10.625" style="2" customWidth="1"/>
    <col min="14" max="14" width="17.25" style="12" customWidth="1"/>
    <col min="15" max="16384" width="9" style="1"/>
  </cols>
  <sheetData>
    <row r="1" s="1" customFormat="1" ht="38" customHeight="1" spans="1:14">
      <c r="A1" s="17" t="s">
        <v>0</v>
      </c>
      <c r="B1" s="17"/>
      <c r="C1" s="17"/>
      <c r="D1" s="17"/>
      <c r="E1" s="18"/>
      <c r="F1" s="19"/>
      <c r="G1" s="20"/>
      <c r="H1" s="20"/>
      <c r="I1" s="20"/>
      <c r="J1" s="19"/>
      <c r="K1" s="19"/>
      <c r="L1" s="17"/>
      <c r="M1" s="17"/>
      <c r="N1" s="17"/>
    </row>
    <row r="2" s="2" customFormat="1" ht="25" customHeight="1" spans="1:14">
      <c r="A2" s="21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3" t="s">
        <v>6</v>
      </c>
      <c r="G2" s="24" t="s">
        <v>7</v>
      </c>
      <c r="H2" s="25"/>
      <c r="I2" s="57"/>
      <c r="J2" s="58" t="s">
        <v>8</v>
      </c>
      <c r="K2" s="58"/>
      <c r="L2" s="23" t="s">
        <v>9</v>
      </c>
      <c r="M2" s="23" t="s">
        <v>10</v>
      </c>
      <c r="N2" s="23" t="s">
        <v>11</v>
      </c>
    </row>
    <row r="3" s="2" customFormat="1" ht="25" customHeight="1" spans="1:14">
      <c r="A3" s="26"/>
      <c r="B3" s="27"/>
      <c r="C3" s="27"/>
      <c r="D3" s="27"/>
      <c r="E3" s="27"/>
      <c r="F3" s="28"/>
      <c r="G3" s="29" t="s">
        <v>12</v>
      </c>
      <c r="H3" s="29" t="s">
        <v>13</v>
      </c>
      <c r="I3" s="29" t="s">
        <v>14</v>
      </c>
      <c r="J3" s="40" t="s">
        <v>15</v>
      </c>
      <c r="K3" s="59" t="s">
        <v>16</v>
      </c>
      <c r="L3" s="28"/>
      <c r="M3" s="28"/>
      <c r="N3" s="28"/>
    </row>
    <row r="4" s="3" customFormat="1" ht="28" customHeight="1" spans="1:14">
      <c r="A4" s="30" t="s">
        <v>17</v>
      </c>
      <c r="B4" s="30"/>
      <c r="C4" s="31"/>
      <c r="D4" s="31"/>
      <c r="E4" s="31"/>
      <c r="F4" s="32"/>
      <c r="G4" s="33">
        <f>SUM(G5,G21,G26,G34)</f>
        <v>7474</v>
      </c>
      <c r="H4" s="33">
        <f>SUM(H5,H21,H26,H34)</f>
        <v>3667</v>
      </c>
      <c r="I4" s="33">
        <f>SUM(I5,I21,I26,I34)</f>
        <v>3807</v>
      </c>
      <c r="J4" s="60"/>
      <c r="K4" s="61"/>
      <c r="L4" s="32"/>
      <c r="M4" s="32"/>
      <c r="N4" s="32"/>
    </row>
    <row r="5" s="3" customFormat="1" ht="28" customHeight="1" spans="1:14">
      <c r="A5" s="30" t="s">
        <v>18</v>
      </c>
      <c r="B5" s="30"/>
      <c r="C5" s="31"/>
      <c r="D5" s="31"/>
      <c r="E5" s="31"/>
      <c r="F5" s="32"/>
      <c r="G5" s="34">
        <f>SUM(G6:G20)</f>
        <v>5418.74</v>
      </c>
      <c r="H5" s="34">
        <f>SUM(H6:H20)</f>
        <v>2296.34</v>
      </c>
      <c r="I5" s="34">
        <f>SUM(I6:I20)</f>
        <v>3122.4</v>
      </c>
      <c r="J5" s="60"/>
      <c r="K5" s="61"/>
      <c r="L5" s="32"/>
      <c r="M5" s="32"/>
      <c r="N5" s="32"/>
    </row>
    <row r="6" s="4" customFormat="1" ht="53" customHeight="1" spans="1:14">
      <c r="A6" s="26">
        <v>1</v>
      </c>
      <c r="B6" s="35" t="s">
        <v>19</v>
      </c>
      <c r="C6" s="35" t="s">
        <v>20</v>
      </c>
      <c r="D6" s="35" t="s">
        <v>21</v>
      </c>
      <c r="E6" s="35" t="s">
        <v>22</v>
      </c>
      <c r="F6" s="36" t="s">
        <v>23</v>
      </c>
      <c r="G6" s="37">
        <v>600</v>
      </c>
      <c r="H6" s="38">
        <v>529.82</v>
      </c>
      <c r="I6" s="38">
        <v>70.18</v>
      </c>
      <c r="J6" s="36" t="s">
        <v>24</v>
      </c>
      <c r="K6" s="36" t="s">
        <v>25</v>
      </c>
      <c r="L6" s="62" t="s">
        <v>26</v>
      </c>
      <c r="M6" s="62" t="s">
        <v>26</v>
      </c>
      <c r="N6" s="39"/>
    </row>
    <row r="7" s="5" customFormat="1" ht="100" customHeight="1" spans="1:14">
      <c r="A7" s="26">
        <v>2</v>
      </c>
      <c r="B7" s="35" t="s">
        <v>27</v>
      </c>
      <c r="C7" s="39" t="s">
        <v>20</v>
      </c>
      <c r="D7" s="35" t="s">
        <v>21</v>
      </c>
      <c r="E7" s="35" t="s">
        <v>28</v>
      </c>
      <c r="F7" s="36" t="s">
        <v>29</v>
      </c>
      <c r="G7" s="38">
        <v>1578.08</v>
      </c>
      <c r="H7" s="38"/>
      <c r="I7" s="38">
        <v>1578.08</v>
      </c>
      <c r="J7" s="36" t="s">
        <v>30</v>
      </c>
      <c r="K7" s="36" t="s">
        <v>31</v>
      </c>
      <c r="L7" s="27" t="s">
        <v>32</v>
      </c>
      <c r="M7" s="27" t="s">
        <v>33</v>
      </c>
      <c r="N7" s="27" t="s">
        <v>34</v>
      </c>
    </row>
    <row r="8" s="2" customFormat="1" ht="165" customHeight="1" spans="1:239">
      <c r="A8" s="26">
        <v>3</v>
      </c>
      <c r="B8" s="27" t="s">
        <v>35</v>
      </c>
      <c r="C8" s="40" t="s">
        <v>20</v>
      </c>
      <c r="D8" s="27" t="s">
        <v>36</v>
      </c>
      <c r="E8" s="27" t="s">
        <v>37</v>
      </c>
      <c r="F8" s="41" t="s">
        <v>38</v>
      </c>
      <c r="G8" s="42">
        <v>466</v>
      </c>
      <c r="H8" s="42">
        <v>466</v>
      </c>
      <c r="I8" s="42"/>
      <c r="J8" s="41" t="s">
        <v>39</v>
      </c>
      <c r="K8" s="41" t="s">
        <v>40</v>
      </c>
      <c r="L8" s="26" t="s">
        <v>26</v>
      </c>
      <c r="M8" s="26" t="s">
        <v>41</v>
      </c>
      <c r="N8" s="2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</row>
    <row r="9" s="6" customFormat="1" ht="110" customHeight="1" spans="1:14">
      <c r="A9" s="26">
        <v>4</v>
      </c>
      <c r="B9" s="43" t="s">
        <v>42</v>
      </c>
      <c r="C9" s="44" t="s">
        <v>20</v>
      </c>
      <c r="D9" s="43" t="s">
        <v>43</v>
      </c>
      <c r="E9" s="43" t="s">
        <v>44</v>
      </c>
      <c r="F9" s="45" t="s">
        <v>45</v>
      </c>
      <c r="G9" s="46">
        <v>200</v>
      </c>
      <c r="H9" s="46">
        <v>200</v>
      </c>
      <c r="I9" s="46"/>
      <c r="J9" s="45" t="s">
        <v>46</v>
      </c>
      <c r="K9" s="45" t="s">
        <v>46</v>
      </c>
      <c r="L9" s="63" t="s">
        <v>47</v>
      </c>
      <c r="M9" s="43" t="s">
        <v>41</v>
      </c>
      <c r="N9" s="27" t="s">
        <v>48</v>
      </c>
    </row>
    <row r="10" s="6" customFormat="1" ht="72" customHeight="1" spans="1:14">
      <c r="A10" s="26">
        <v>5</v>
      </c>
      <c r="B10" s="27" t="s">
        <v>49</v>
      </c>
      <c r="C10" s="27" t="s">
        <v>20</v>
      </c>
      <c r="D10" s="35" t="s">
        <v>21</v>
      </c>
      <c r="E10" s="26" t="s">
        <v>50</v>
      </c>
      <c r="F10" s="45" t="s">
        <v>51</v>
      </c>
      <c r="G10" s="27">
        <v>200</v>
      </c>
      <c r="H10" s="43">
        <v>200</v>
      </c>
      <c r="I10" s="43"/>
      <c r="J10" s="45" t="s">
        <v>52</v>
      </c>
      <c r="K10" s="45" t="s">
        <v>52</v>
      </c>
      <c r="L10" s="63" t="s">
        <v>47</v>
      </c>
      <c r="M10" s="63" t="s">
        <v>53</v>
      </c>
      <c r="N10" s="27" t="s">
        <v>48</v>
      </c>
    </row>
    <row r="11" s="7" customFormat="1" ht="78" customHeight="1" spans="1:14">
      <c r="A11" s="26">
        <v>6</v>
      </c>
      <c r="B11" s="27" t="s">
        <v>54</v>
      </c>
      <c r="C11" s="27" t="s">
        <v>55</v>
      </c>
      <c r="D11" s="35" t="s">
        <v>21</v>
      </c>
      <c r="E11" s="27" t="s">
        <v>56</v>
      </c>
      <c r="F11" s="47" t="s">
        <v>57</v>
      </c>
      <c r="G11" s="48">
        <v>135</v>
      </c>
      <c r="H11" s="48"/>
      <c r="I11" s="48">
        <v>135</v>
      </c>
      <c r="J11" s="47" t="s">
        <v>58</v>
      </c>
      <c r="K11" s="41" t="s">
        <v>59</v>
      </c>
      <c r="L11" s="27" t="s">
        <v>26</v>
      </c>
      <c r="M11" s="27" t="s">
        <v>60</v>
      </c>
      <c r="N11" s="27" t="s">
        <v>48</v>
      </c>
    </row>
    <row r="12" s="7" customFormat="1" ht="79" customHeight="1" spans="1:14">
      <c r="A12" s="26">
        <v>7</v>
      </c>
      <c r="B12" s="27" t="s">
        <v>61</v>
      </c>
      <c r="C12" s="27" t="s">
        <v>55</v>
      </c>
      <c r="D12" s="35" t="s">
        <v>21</v>
      </c>
      <c r="E12" s="27" t="s">
        <v>62</v>
      </c>
      <c r="F12" s="47" t="s">
        <v>63</v>
      </c>
      <c r="G12" s="48">
        <v>65</v>
      </c>
      <c r="H12" s="48"/>
      <c r="I12" s="48">
        <v>65</v>
      </c>
      <c r="J12" s="47" t="s">
        <v>58</v>
      </c>
      <c r="K12" s="41" t="s">
        <v>59</v>
      </c>
      <c r="L12" s="27" t="s">
        <v>26</v>
      </c>
      <c r="M12" s="27" t="s">
        <v>60</v>
      </c>
      <c r="N12" s="27" t="s">
        <v>48</v>
      </c>
    </row>
    <row r="13" s="8" customFormat="1" ht="94" customHeight="1" spans="1:14">
      <c r="A13" s="26">
        <v>8</v>
      </c>
      <c r="B13" s="35" t="s">
        <v>64</v>
      </c>
      <c r="C13" s="35" t="s">
        <v>20</v>
      </c>
      <c r="D13" s="35" t="s">
        <v>21</v>
      </c>
      <c r="E13" s="35" t="s">
        <v>65</v>
      </c>
      <c r="F13" s="36" t="s">
        <v>66</v>
      </c>
      <c r="G13" s="37">
        <v>50</v>
      </c>
      <c r="H13" s="37"/>
      <c r="I13" s="37">
        <v>50</v>
      </c>
      <c r="J13" s="47" t="s">
        <v>67</v>
      </c>
      <c r="K13" s="36" t="s">
        <v>68</v>
      </c>
      <c r="L13" s="35" t="s">
        <v>69</v>
      </c>
      <c r="M13" s="35" t="s">
        <v>70</v>
      </c>
      <c r="N13" s="39"/>
    </row>
    <row r="14" s="7" customFormat="1" ht="92" customHeight="1" spans="1:14">
      <c r="A14" s="26">
        <v>9</v>
      </c>
      <c r="B14" s="27" t="s">
        <v>71</v>
      </c>
      <c r="C14" s="27" t="s">
        <v>55</v>
      </c>
      <c r="D14" s="35" t="s">
        <v>72</v>
      </c>
      <c r="E14" s="27" t="s">
        <v>73</v>
      </c>
      <c r="F14" s="47" t="s">
        <v>74</v>
      </c>
      <c r="G14" s="48">
        <v>120</v>
      </c>
      <c r="H14" s="48"/>
      <c r="I14" s="48">
        <v>120</v>
      </c>
      <c r="J14" s="47" t="s">
        <v>75</v>
      </c>
      <c r="K14" s="41" t="s">
        <v>76</v>
      </c>
      <c r="L14" s="27" t="s">
        <v>26</v>
      </c>
      <c r="M14" s="27" t="s">
        <v>77</v>
      </c>
      <c r="N14" s="27"/>
    </row>
    <row r="15" s="9" customFormat="1" ht="65" customHeight="1" spans="1:14">
      <c r="A15" s="26">
        <v>10</v>
      </c>
      <c r="B15" s="35" t="s">
        <v>78</v>
      </c>
      <c r="C15" s="35" t="s">
        <v>20</v>
      </c>
      <c r="D15" s="35" t="s">
        <v>79</v>
      </c>
      <c r="E15" s="35" t="s">
        <v>77</v>
      </c>
      <c r="F15" s="36" t="s">
        <v>80</v>
      </c>
      <c r="G15" s="37">
        <v>700</v>
      </c>
      <c r="H15" s="37">
        <v>700</v>
      </c>
      <c r="I15" s="37"/>
      <c r="J15" s="36" t="s">
        <v>81</v>
      </c>
      <c r="K15" s="36" t="s">
        <v>81</v>
      </c>
      <c r="L15" s="35" t="s">
        <v>26</v>
      </c>
      <c r="M15" s="35" t="s">
        <v>77</v>
      </c>
      <c r="N15" s="27" t="s">
        <v>48</v>
      </c>
    </row>
    <row r="16" s="5" customFormat="1" ht="54" customHeight="1" spans="1:14">
      <c r="A16" s="26">
        <v>11</v>
      </c>
      <c r="B16" s="35" t="s">
        <v>82</v>
      </c>
      <c r="C16" s="39" t="s">
        <v>20</v>
      </c>
      <c r="D16" s="35" t="s">
        <v>21</v>
      </c>
      <c r="E16" s="35" t="s">
        <v>22</v>
      </c>
      <c r="F16" s="36" t="s">
        <v>83</v>
      </c>
      <c r="G16" s="38">
        <v>114.4</v>
      </c>
      <c r="H16" s="38"/>
      <c r="I16" s="38">
        <v>114.4</v>
      </c>
      <c r="J16" s="36" t="s">
        <v>84</v>
      </c>
      <c r="K16" s="36" t="s">
        <v>85</v>
      </c>
      <c r="L16" s="27" t="s">
        <v>26</v>
      </c>
      <c r="M16" s="27" t="s">
        <v>86</v>
      </c>
      <c r="N16" s="27"/>
    </row>
    <row r="17" s="2" customFormat="1" ht="62" customHeight="1" spans="1:14">
      <c r="A17" s="26">
        <v>12</v>
      </c>
      <c r="B17" s="27" t="s">
        <v>87</v>
      </c>
      <c r="C17" s="27" t="s">
        <v>20</v>
      </c>
      <c r="D17" s="35" t="s">
        <v>21</v>
      </c>
      <c r="E17" s="27" t="s">
        <v>88</v>
      </c>
      <c r="F17" s="47" t="s">
        <v>89</v>
      </c>
      <c r="G17" s="29">
        <v>65.66</v>
      </c>
      <c r="H17" s="29">
        <v>65.66</v>
      </c>
      <c r="I17" s="29"/>
      <c r="J17" s="47" t="s">
        <v>90</v>
      </c>
      <c r="K17" s="47" t="s">
        <v>90</v>
      </c>
      <c r="L17" s="27" t="s">
        <v>91</v>
      </c>
      <c r="M17" s="27" t="s">
        <v>92</v>
      </c>
      <c r="N17" s="64"/>
    </row>
    <row r="18" s="2" customFormat="1" ht="111" customHeight="1" spans="1:14">
      <c r="A18" s="26">
        <v>13</v>
      </c>
      <c r="B18" s="35" t="s">
        <v>93</v>
      </c>
      <c r="C18" s="27" t="s">
        <v>20</v>
      </c>
      <c r="D18" s="35" t="s">
        <v>21</v>
      </c>
      <c r="E18" s="27" t="s">
        <v>94</v>
      </c>
      <c r="F18" s="36" t="s">
        <v>95</v>
      </c>
      <c r="G18" s="38">
        <v>134.86</v>
      </c>
      <c r="H18" s="38">
        <v>134.86</v>
      </c>
      <c r="I18" s="38"/>
      <c r="J18" s="47" t="s">
        <v>96</v>
      </c>
      <c r="K18" s="47" t="s">
        <v>96</v>
      </c>
      <c r="L18" s="27" t="s">
        <v>97</v>
      </c>
      <c r="M18" s="27" t="s">
        <v>98</v>
      </c>
      <c r="N18" s="26"/>
    </row>
    <row r="19" s="2" customFormat="1" ht="73" customHeight="1" spans="1:14">
      <c r="A19" s="26">
        <v>14</v>
      </c>
      <c r="B19" s="35" t="s">
        <v>99</v>
      </c>
      <c r="C19" s="27" t="s">
        <v>20</v>
      </c>
      <c r="D19" s="35" t="s">
        <v>21</v>
      </c>
      <c r="E19" s="27" t="s">
        <v>100</v>
      </c>
      <c r="F19" s="36" t="s">
        <v>101</v>
      </c>
      <c r="G19" s="38">
        <v>128.4</v>
      </c>
      <c r="H19" s="38"/>
      <c r="I19" s="38">
        <v>128.4</v>
      </c>
      <c r="J19" s="47" t="s">
        <v>102</v>
      </c>
      <c r="K19" s="47" t="s">
        <v>102</v>
      </c>
      <c r="L19" s="27" t="s">
        <v>97</v>
      </c>
      <c r="M19" s="27" t="s">
        <v>98</v>
      </c>
      <c r="N19" s="26"/>
    </row>
    <row r="20" s="2" customFormat="1" ht="92" customHeight="1" spans="1:14">
      <c r="A20" s="26">
        <v>15</v>
      </c>
      <c r="B20" s="27" t="s">
        <v>103</v>
      </c>
      <c r="C20" s="27" t="s">
        <v>20</v>
      </c>
      <c r="D20" s="35" t="s">
        <v>104</v>
      </c>
      <c r="E20" s="27" t="s">
        <v>105</v>
      </c>
      <c r="F20" s="36" t="s">
        <v>106</v>
      </c>
      <c r="G20" s="29">
        <v>861.34</v>
      </c>
      <c r="H20" s="29"/>
      <c r="I20" s="29">
        <v>861.34</v>
      </c>
      <c r="J20" s="47" t="s">
        <v>107</v>
      </c>
      <c r="K20" s="47" t="s">
        <v>107</v>
      </c>
      <c r="L20" s="35" t="s">
        <v>26</v>
      </c>
      <c r="M20" s="27" t="s">
        <v>105</v>
      </c>
      <c r="N20" s="27" t="s">
        <v>48</v>
      </c>
    </row>
    <row r="21" s="3" customFormat="1" ht="30" customHeight="1" spans="1:14">
      <c r="A21" s="31" t="s">
        <v>108</v>
      </c>
      <c r="B21" s="31"/>
      <c r="C21" s="30"/>
      <c r="D21" s="49"/>
      <c r="E21" s="31"/>
      <c r="F21" s="50"/>
      <c r="G21" s="51">
        <f>SUM(G22:G25)</f>
        <v>234.6</v>
      </c>
      <c r="H21" s="51"/>
      <c r="I21" s="51">
        <f>SUM(I22:I25)</f>
        <v>234.6</v>
      </c>
      <c r="J21" s="50"/>
      <c r="K21" s="50"/>
      <c r="L21" s="31"/>
      <c r="M21" s="31"/>
      <c r="N21" s="30"/>
    </row>
    <row r="22" s="4" customFormat="1" ht="62" customHeight="1" spans="1:14">
      <c r="A22" s="35">
        <v>1</v>
      </c>
      <c r="B22" s="35" t="s">
        <v>109</v>
      </c>
      <c r="C22" s="35" t="s">
        <v>20</v>
      </c>
      <c r="D22" s="35" t="s">
        <v>21</v>
      </c>
      <c r="E22" s="35" t="s">
        <v>22</v>
      </c>
      <c r="F22" s="36" t="s">
        <v>110</v>
      </c>
      <c r="G22" s="37">
        <v>150</v>
      </c>
      <c r="H22" s="37"/>
      <c r="I22" s="37">
        <v>150</v>
      </c>
      <c r="J22" s="36" t="s">
        <v>111</v>
      </c>
      <c r="K22" s="36" t="s">
        <v>111</v>
      </c>
      <c r="L22" s="35" t="s">
        <v>26</v>
      </c>
      <c r="M22" s="35" t="s">
        <v>26</v>
      </c>
      <c r="N22" s="39"/>
    </row>
    <row r="23" s="8" customFormat="1" ht="50" customHeight="1" spans="1:14">
      <c r="A23" s="35">
        <v>2</v>
      </c>
      <c r="B23" s="35" t="s">
        <v>112</v>
      </c>
      <c r="C23" s="35" t="s">
        <v>113</v>
      </c>
      <c r="D23" s="35" t="s">
        <v>21</v>
      </c>
      <c r="E23" s="35" t="s">
        <v>22</v>
      </c>
      <c r="F23" s="36" t="s">
        <v>114</v>
      </c>
      <c r="G23" s="38">
        <v>28.2</v>
      </c>
      <c r="H23" s="38"/>
      <c r="I23" s="38">
        <v>28.2</v>
      </c>
      <c r="J23" s="36" t="s">
        <v>115</v>
      </c>
      <c r="K23" s="36" t="s">
        <v>115</v>
      </c>
      <c r="L23" s="35" t="s">
        <v>116</v>
      </c>
      <c r="M23" s="35" t="s">
        <v>116</v>
      </c>
      <c r="N23" s="39"/>
    </row>
    <row r="24" s="8" customFormat="1" ht="51" customHeight="1" spans="1:14">
      <c r="A24" s="35">
        <v>3</v>
      </c>
      <c r="B24" s="35" t="s">
        <v>117</v>
      </c>
      <c r="C24" s="35" t="s">
        <v>113</v>
      </c>
      <c r="D24" s="35" t="s">
        <v>21</v>
      </c>
      <c r="E24" s="35" t="s">
        <v>22</v>
      </c>
      <c r="F24" s="36" t="s">
        <v>118</v>
      </c>
      <c r="G24" s="38">
        <v>28.2</v>
      </c>
      <c r="H24" s="38"/>
      <c r="I24" s="38">
        <v>28.2</v>
      </c>
      <c r="J24" s="36" t="s">
        <v>119</v>
      </c>
      <c r="K24" s="36" t="s">
        <v>119</v>
      </c>
      <c r="L24" s="35" t="s">
        <v>116</v>
      </c>
      <c r="M24" s="35" t="s">
        <v>116</v>
      </c>
      <c r="N24" s="39"/>
    </row>
    <row r="25" s="8" customFormat="1" ht="51" customHeight="1" spans="1:14">
      <c r="A25" s="35">
        <v>4</v>
      </c>
      <c r="B25" s="35" t="s">
        <v>120</v>
      </c>
      <c r="C25" s="35" t="s">
        <v>113</v>
      </c>
      <c r="D25" s="35" t="s">
        <v>21</v>
      </c>
      <c r="E25" s="35" t="s">
        <v>22</v>
      </c>
      <c r="F25" s="36" t="s">
        <v>121</v>
      </c>
      <c r="G25" s="38">
        <v>28.2</v>
      </c>
      <c r="H25" s="38"/>
      <c r="I25" s="38">
        <v>28.2</v>
      </c>
      <c r="J25" s="36" t="s">
        <v>122</v>
      </c>
      <c r="K25" s="36" t="s">
        <v>122</v>
      </c>
      <c r="L25" s="35" t="s">
        <v>116</v>
      </c>
      <c r="M25" s="35" t="s">
        <v>116</v>
      </c>
      <c r="N25" s="39"/>
    </row>
    <row r="26" s="10" customFormat="1" ht="31" customHeight="1" spans="1:14">
      <c r="A26" s="49" t="s">
        <v>123</v>
      </c>
      <c r="B26" s="49"/>
      <c r="C26" s="49"/>
      <c r="D26" s="49"/>
      <c r="E26" s="49"/>
      <c r="F26" s="50"/>
      <c r="G26" s="51">
        <f>SUM(G27:G33)</f>
        <v>1752.66</v>
      </c>
      <c r="H26" s="51">
        <f>SUM(H27:H33)</f>
        <v>1353.66</v>
      </c>
      <c r="I26" s="51">
        <f>SUM(I27:I33)</f>
        <v>399</v>
      </c>
      <c r="J26" s="65"/>
      <c r="K26" s="65"/>
      <c r="L26" s="49"/>
      <c r="M26" s="49"/>
      <c r="N26" s="66"/>
    </row>
    <row r="27" s="2" customFormat="1" ht="60" customHeight="1" spans="1:14">
      <c r="A27" s="26">
        <v>1</v>
      </c>
      <c r="B27" s="27" t="s">
        <v>124</v>
      </c>
      <c r="C27" s="26" t="s">
        <v>20</v>
      </c>
      <c r="D27" s="35" t="s">
        <v>21</v>
      </c>
      <c r="E27" s="27" t="s">
        <v>125</v>
      </c>
      <c r="F27" s="47" t="s">
        <v>126</v>
      </c>
      <c r="G27" s="48">
        <v>540</v>
      </c>
      <c r="H27" s="48">
        <v>540</v>
      </c>
      <c r="I27" s="48"/>
      <c r="J27" s="47" t="s">
        <v>127</v>
      </c>
      <c r="K27" s="47" t="s">
        <v>128</v>
      </c>
      <c r="L27" s="27" t="s">
        <v>26</v>
      </c>
      <c r="M27" s="27" t="s">
        <v>92</v>
      </c>
      <c r="N27" s="27" t="s">
        <v>48</v>
      </c>
    </row>
    <row r="28" s="2" customFormat="1" ht="61" customHeight="1" spans="1:14">
      <c r="A28" s="26">
        <v>2</v>
      </c>
      <c r="B28" s="27" t="s">
        <v>129</v>
      </c>
      <c r="C28" s="27" t="s">
        <v>20</v>
      </c>
      <c r="D28" s="35" t="s">
        <v>21</v>
      </c>
      <c r="E28" s="27" t="s">
        <v>130</v>
      </c>
      <c r="F28" s="47" t="s">
        <v>131</v>
      </c>
      <c r="G28" s="48">
        <v>540</v>
      </c>
      <c r="H28" s="48">
        <v>540</v>
      </c>
      <c r="J28" s="47" t="s">
        <v>127</v>
      </c>
      <c r="K28" s="47" t="s">
        <v>128</v>
      </c>
      <c r="L28" s="27" t="s">
        <v>26</v>
      </c>
      <c r="M28" s="27" t="s">
        <v>132</v>
      </c>
      <c r="N28" s="27" t="s">
        <v>48</v>
      </c>
    </row>
    <row r="29" s="11" customFormat="1" ht="51" customHeight="1" spans="1:14">
      <c r="A29" s="26">
        <v>3</v>
      </c>
      <c r="B29" s="27" t="s">
        <v>133</v>
      </c>
      <c r="C29" s="27" t="s">
        <v>20</v>
      </c>
      <c r="D29" s="35" t="s">
        <v>21</v>
      </c>
      <c r="E29" s="27" t="s">
        <v>56</v>
      </c>
      <c r="F29" s="36" t="s">
        <v>134</v>
      </c>
      <c r="G29" s="48">
        <v>399</v>
      </c>
      <c r="H29" s="48"/>
      <c r="I29" s="48">
        <v>399</v>
      </c>
      <c r="J29" s="41" t="s">
        <v>135</v>
      </c>
      <c r="K29" s="41" t="s">
        <v>135</v>
      </c>
      <c r="L29" s="40" t="s">
        <v>136</v>
      </c>
      <c r="M29" s="40" t="s">
        <v>60</v>
      </c>
      <c r="N29" s="27"/>
    </row>
    <row r="30" s="2" customFormat="1" ht="54" customHeight="1" spans="1:14">
      <c r="A30" s="26">
        <v>4</v>
      </c>
      <c r="B30" s="27" t="s">
        <v>137</v>
      </c>
      <c r="C30" s="27" t="s">
        <v>20</v>
      </c>
      <c r="D30" s="35" t="s">
        <v>21</v>
      </c>
      <c r="E30" s="27" t="s">
        <v>138</v>
      </c>
      <c r="F30" s="47" t="s">
        <v>139</v>
      </c>
      <c r="G30" s="48">
        <v>95</v>
      </c>
      <c r="H30" s="48">
        <v>95</v>
      </c>
      <c r="I30" s="48"/>
      <c r="J30" s="47" t="s">
        <v>140</v>
      </c>
      <c r="K30" s="47" t="s">
        <v>141</v>
      </c>
      <c r="L30" s="27" t="s">
        <v>91</v>
      </c>
      <c r="M30" s="27" t="s">
        <v>132</v>
      </c>
      <c r="N30" s="26"/>
    </row>
    <row r="31" s="9" customFormat="1" ht="57" customHeight="1" spans="1:14">
      <c r="A31" s="26">
        <v>5</v>
      </c>
      <c r="B31" s="27" t="s">
        <v>142</v>
      </c>
      <c r="C31" s="35" t="s">
        <v>20</v>
      </c>
      <c r="D31" s="35" t="s">
        <v>21</v>
      </c>
      <c r="E31" s="35" t="s">
        <v>143</v>
      </c>
      <c r="F31" s="36" t="s">
        <v>144</v>
      </c>
      <c r="G31" s="37">
        <v>68</v>
      </c>
      <c r="H31" s="37">
        <v>68</v>
      </c>
      <c r="I31" s="37"/>
      <c r="J31" s="47" t="s">
        <v>145</v>
      </c>
      <c r="K31" s="47" t="s">
        <v>145</v>
      </c>
      <c r="L31" s="35" t="s">
        <v>91</v>
      </c>
      <c r="M31" s="35" t="s">
        <v>146</v>
      </c>
      <c r="N31" s="64"/>
    </row>
    <row r="32" s="2" customFormat="1" ht="81" customHeight="1" spans="1:14">
      <c r="A32" s="26">
        <v>6</v>
      </c>
      <c r="B32" s="52" t="s">
        <v>147</v>
      </c>
      <c r="C32" s="27" t="s">
        <v>20</v>
      </c>
      <c r="D32" s="52" t="s">
        <v>21</v>
      </c>
      <c r="E32" s="27" t="s">
        <v>148</v>
      </c>
      <c r="F32" s="53" t="s">
        <v>149</v>
      </c>
      <c r="G32" s="54">
        <v>28.66</v>
      </c>
      <c r="H32" s="54">
        <v>28.66</v>
      </c>
      <c r="I32" s="54"/>
      <c r="J32" s="47" t="s">
        <v>150</v>
      </c>
      <c r="K32" s="47" t="s">
        <v>150</v>
      </c>
      <c r="L32" s="27" t="s">
        <v>97</v>
      </c>
      <c r="M32" s="27" t="s">
        <v>98</v>
      </c>
      <c r="N32" s="26"/>
    </row>
    <row r="33" s="1" customFormat="1" ht="51" customHeight="1" spans="1:14">
      <c r="A33" s="26">
        <v>7</v>
      </c>
      <c r="B33" s="27" t="s">
        <v>151</v>
      </c>
      <c r="C33" s="26" t="s">
        <v>20</v>
      </c>
      <c r="D33" s="52" t="s">
        <v>21</v>
      </c>
      <c r="E33" s="27" t="s">
        <v>152</v>
      </c>
      <c r="F33" s="47" t="s">
        <v>153</v>
      </c>
      <c r="G33" s="48">
        <v>82</v>
      </c>
      <c r="H33" s="48">
        <v>82</v>
      </c>
      <c r="I33" s="48"/>
      <c r="J33" s="47" t="s">
        <v>145</v>
      </c>
      <c r="K33" s="47" t="s">
        <v>145</v>
      </c>
      <c r="L33" s="27" t="s">
        <v>91</v>
      </c>
      <c r="M33" s="27" t="s">
        <v>53</v>
      </c>
      <c r="N33" s="26"/>
    </row>
    <row r="34" s="1" customFormat="1" ht="33" customHeight="1" spans="1:14">
      <c r="A34" s="55" t="s">
        <v>154</v>
      </c>
      <c r="B34" s="56"/>
      <c r="C34" s="26"/>
      <c r="D34" s="35"/>
      <c r="E34" s="27"/>
      <c r="F34" s="47"/>
      <c r="G34" s="34">
        <f>SUM(G35:G36)</f>
        <v>68</v>
      </c>
      <c r="H34" s="34">
        <f>SUM(H35:H36)</f>
        <v>17</v>
      </c>
      <c r="I34" s="34">
        <f>SUM(I35:I36)</f>
        <v>51</v>
      </c>
      <c r="J34" s="47"/>
      <c r="K34" s="47"/>
      <c r="L34" s="27"/>
      <c r="M34" s="27"/>
      <c r="N34" s="26"/>
    </row>
    <row r="35" s="9" customFormat="1" ht="42" customHeight="1" spans="1:14">
      <c r="A35" s="26">
        <v>1</v>
      </c>
      <c r="B35" s="39" t="s">
        <v>155</v>
      </c>
      <c r="C35" s="35" t="s">
        <v>20</v>
      </c>
      <c r="D35" s="35" t="s">
        <v>21</v>
      </c>
      <c r="E35" s="35" t="s">
        <v>28</v>
      </c>
      <c r="F35" s="36" t="s">
        <v>156</v>
      </c>
      <c r="G35" s="37">
        <v>50</v>
      </c>
      <c r="H35" s="37"/>
      <c r="I35" s="37">
        <v>50</v>
      </c>
      <c r="J35" s="36" t="s">
        <v>157</v>
      </c>
      <c r="K35" s="36" t="s">
        <v>157</v>
      </c>
      <c r="L35" s="35" t="s">
        <v>26</v>
      </c>
      <c r="M35" s="35" t="s">
        <v>26</v>
      </c>
      <c r="N35" s="67"/>
    </row>
    <row r="36" s="9" customFormat="1" ht="43" customHeight="1" spans="1:14">
      <c r="A36" s="26">
        <v>2</v>
      </c>
      <c r="B36" s="35" t="s">
        <v>158</v>
      </c>
      <c r="C36" s="35" t="s">
        <v>20</v>
      </c>
      <c r="D36" s="35" t="s">
        <v>21</v>
      </c>
      <c r="E36" s="35" t="s">
        <v>159</v>
      </c>
      <c r="F36" s="36" t="s">
        <v>160</v>
      </c>
      <c r="G36" s="37">
        <v>18</v>
      </c>
      <c r="H36" s="37">
        <v>17</v>
      </c>
      <c r="I36" s="37">
        <v>1</v>
      </c>
      <c r="J36" s="36" t="s">
        <v>161</v>
      </c>
      <c r="K36" s="36" t="s">
        <v>162</v>
      </c>
      <c r="L36" s="35" t="s">
        <v>163</v>
      </c>
      <c r="M36" s="35" t="s">
        <v>164</v>
      </c>
      <c r="N36" s="67"/>
    </row>
  </sheetData>
  <mergeCells count="17">
    <mergeCell ref="A1:N1"/>
    <mergeCell ref="G2:I2"/>
    <mergeCell ref="J2:K2"/>
    <mergeCell ref="A4:B4"/>
    <mergeCell ref="A5:B5"/>
    <mergeCell ref="A21:B21"/>
    <mergeCell ref="A26:B26"/>
    <mergeCell ref="A34:B34"/>
    <mergeCell ref="A2:A3"/>
    <mergeCell ref="B2:B3"/>
    <mergeCell ref="C2:C3"/>
    <mergeCell ref="D2:D3"/>
    <mergeCell ref="E2:E3"/>
    <mergeCell ref="F2:F3"/>
    <mergeCell ref="L2:L3"/>
    <mergeCell ref="M2:M3"/>
    <mergeCell ref="N2:N3"/>
  </mergeCells>
  <pageMargins left="0.751388888888889" right="0.393055555555556" top="0.786805555555556" bottom="0.354166666666667" header="0.5" footer="0.118055555555556"/>
  <pageSetup paperSize="8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拟列入一批计划清单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哦哦</cp:lastModifiedBy>
  <dcterms:created xsi:type="dcterms:W3CDTF">2025-01-12T01:29:00Z</dcterms:created>
  <dcterms:modified xsi:type="dcterms:W3CDTF">2025-01-17T09:19:51Z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1081F29767134DCCB35C4FB3563B9E08_11</vt:lpwstr>
  </property>
  <property fmtid="{D5CDD505-2E9C-101B-9397-08002B2CF9AE}" pid="3" name="KSOProductBuildVer">
    <vt:lpwstr>2052-12.1.0.19770</vt:lpwstr>
  </property>
</Properties>
</file>