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列入一批计划清单" sheetId="1" r:id="rId1"/>
  </sheets>
  <definedNames>
    <definedName name="as">#N/A</definedName>
    <definedName name="a">#REF!</definedName>
    <definedName name="_xlnm.Print_Titles" localSheetId="0">拟列入一批计划清单!$1:$4</definedName>
    <definedName name="_xlnm._FilterDatabase" localSheetId="0" hidden="1">拟列入一批计划清单!$A$3:$IK$3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<sst xmlns="http://schemas.openxmlformats.org/spreadsheetml/2006/main" count="183" uniqueCount="130">
  <si>
    <t>正宁县2026年中省第一批财政衔接推进乡村振兴补助资金项目计划表</t>
  </si>
  <si>
    <t>序号</t>
  </si>
  <si>
    <t>项目名称</t>
  </si>
  <si>
    <t>建设
性质</t>
  </si>
  <si>
    <t>建设
起止
年限</t>
  </si>
  <si>
    <t>建设地点</t>
  </si>
  <si>
    <t>建设内容与规模</t>
  </si>
  <si>
    <t>投资估算（万元）</t>
  </si>
  <si>
    <t>绩效目标</t>
  </si>
  <si>
    <t>项目
主管
单位</t>
  </si>
  <si>
    <t>项目
实施
单位</t>
  </si>
  <si>
    <t>备注</t>
  </si>
  <si>
    <t>合计</t>
  </si>
  <si>
    <t>中央一批资金</t>
  </si>
  <si>
    <t>省级一批资金</t>
  </si>
  <si>
    <t>项目效益情况</t>
  </si>
  <si>
    <t>利益联结机制</t>
  </si>
  <si>
    <t>受益村数（个）</t>
  </si>
  <si>
    <t>受益户数
（万户）</t>
  </si>
  <si>
    <t>受益人数
（万人）</t>
  </si>
  <si>
    <t>脱贫村</t>
  </si>
  <si>
    <t>其他村</t>
  </si>
  <si>
    <t>脱贫户</t>
  </si>
  <si>
    <t>其他
农户</t>
  </si>
  <si>
    <t>脱贫人口数</t>
  </si>
  <si>
    <t>其他
人口数</t>
  </si>
  <si>
    <r>
      <rPr>
        <b/>
        <sz val="10"/>
        <rFont val="宋体"/>
        <charset val="134"/>
      </rPr>
      <t>合计（</t>
    </r>
    <r>
      <rPr>
        <b/>
        <sz val="10"/>
        <rFont val="Times New Roman"/>
        <charset val="134"/>
      </rPr>
      <t>16</t>
    </r>
    <r>
      <rPr>
        <b/>
        <sz val="10"/>
        <rFont val="宋体"/>
        <charset val="134"/>
      </rPr>
      <t>个）</t>
    </r>
  </si>
  <si>
    <r>
      <rPr>
        <b/>
        <sz val="10"/>
        <rFont val="宋体"/>
        <charset val="134"/>
      </rPr>
      <t>一、产业类项目</t>
    </r>
    <r>
      <rPr>
        <b/>
        <sz val="10"/>
        <rFont val="Times New Roman"/>
        <charset val="134"/>
      </rPr>
      <t>(8</t>
    </r>
    <r>
      <rPr>
        <b/>
        <sz val="10"/>
        <rFont val="宋体"/>
        <charset val="134"/>
      </rPr>
      <t>个）</t>
    </r>
  </si>
  <si>
    <r>
      <rPr>
        <b/>
        <sz val="10"/>
        <rFont val="宋体"/>
        <charset val="134"/>
      </rPr>
      <t>（一）产业发展</t>
    </r>
    <r>
      <rPr>
        <b/>
        <sz val="10"/>
        <rFont val="Times New Roman"/>
        <charset val="134"/>
      </rPr>
      <t>(5</t>
    </r>
    <r>
      <rPr>
        <b/>
        <sz val="10"/>
        <rFont val="宋体"/>
        <charset val="134"/>
      </rPr>
      <t>个）</t>
    </r>
  </si>
  <si>
    <t>正德现代农业产业园建设项目</t>
  </si>
  <si>
    <t>新建</t>
  </si>
  <si>
    <t>2026.01-2026.12</t>
  </si>
  <si>
    <t>西关村</t>
  </si>
  <si>
    <r>
      <rPr>
        <sz val="10"/>
        <rFont val="宋体"/>
        <charset val="134"/>
      </rPr>
      <t>项目总投资</t>
    </r>
    <r>
      <rPr>
        <sz val="10"/>
        <rFont val="Times New Roman"/>
        <charset val="134"/>
      </rPr>
      <t>1.4</t>
    </r>
    <r>
      <rPr>
        <sz val="10"/>
        <rFont val="宋体"/>
        <charset val="134"/>
      </rPr>
      <t>亿元，衔接资金投入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万元（其中，中央支持发展新型农村集体经济资金</t>
    </r>
    <r>
      <rPr>
        <sz val="10"/>
        <rFont val="Times New Roman"/>
        <charset val="134"/>
      </rPr>
      <t>210</t>
    </r>
    <r>
      <rPr>
        <sz val="10"/>
        <rFont val="宋体"/>
        <charset val="134"/>
      </rPr>
      <t>万元），用于冷链物流中心、公益性保鲜库、苹果分拣车间建设。新建冷链物流中心地上一层，建筑面积</t>
    </r>
    <r>
      <rPr>
        <sz val="10"/>
        <rFont val="Times New Roman"/>
        <charset val="134"/>
      </rPr>
      <t xml:space="preserve">4386 </t>
    </r>
    <r>
      <rPr>
        <sz val="10"/>
        <rFont val="宋体"/>
        <charset val="134"/>
      </rPr>
      <t>㎡；公用型保鲜库地上一层，建筑面积</t>
    </r>
    <r>
      <rPr>
        <sz val="10"/>
        <rFont val="Times New Roman"/>
        <charset val="134"/>
      </rPr>
      <t xml:space="preserve"> 6805.00 </t>
    </r>
    <r>
      <rPr>
        <sz val="10"/>
        <rFont val="宋体"/>
        <charset val="134"/>
      </rPr>
      <t>㎡；苹果分拣车间地上一层，局部二层，建筑面积</t>
    </r>
    <r>
      <rPr>
        <sz val="10"/>
        <rFont val="Times New Roman"/>
        <charset val="134"/>
      </rPr>
      <t xml:space="preserve"> 2304.00</t>
    </r>
    <r>
      <rPr>
        <sz val="10"/>
        <rFont val="宋体"/>
        <charset val="134"/>
      </rPr>
      <t>㎡。</t>
    </r>
  </si>
  <si>
    <r>
      <rPr>
        <sz val="10"/>
        <rFont val="宋体"/>
        <charset val="134"/>
      </rPr>
      <t>项目建成运行后，正宁县将具备苹果产业优势明显、生产基地建设规模化、加工能力配套、要素高度聚集、市场体系完善、品牌带动有力、生产方式绿色、产业深度融合、辐射带动有力、持续助农增收、质量效益明显的</t>
    </r>
    <r>
      <rPr>
        <sz val="10"/>
        <rFont val="Times New Roman"/>
        <charset val="0"/>
      </rPr>
      <t>“</t>
    </r>
    <r>
      <rPr>
        <sz val="10"/>
        <rFont val="宋体"/>
        <charset val="134"/>
      </rPr>
      <t>生产</t>
    </r>
    <r>
      <rPr>
        <sz val="10"/>
        <rFont val="Times New Roman"/>
        <charset val="0"/>
      </rPr>
      <t>+</t>
    </r>
    <r>
      <rPr>
        <sz val="10"/>
        <rFont val="宋体"/>
        <charset val="134"/>
      </rPr>
      <t>加工</t>
    </r>
    <r>
      <rPr>
        <sz val="10"/>
        <rFont val="Times New Roman"/>
        <charset val="0"/>
      </rPr>
      <t>+</t>
    </r>
    <r>
      <rPr>
        <sz val="10"/>
        <rFont val="宋体"/>
        <charset val="134"/>
      </rPr>
      <t>科技</t>
    </r>
    <r>
      <rPr>
        <sz val="10"/>
        <rFont val="Times New Roman"/>
        <charset val="0"/>
      </rPr>
      <t>+</t>
    </r>
    <r>
      <rPr>
        <sz val="10"/>
        <rFont val="宋体"/>
        <charset val="134"/>
      </rPr>
      <t>营销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现代农业产业园，推动正宁县苹果产业高质量发展。最终发展成为引领西北地区、以苹果为主导产业的省级现代农业产业园。</t>
    </r>
  </si>
  <si>
    <r>
      <rPr>
        <sz val="10"/>
        <rFont val="宋体"/>
        <charset val="134"/>
      </rPr>
      <t>投入宫河镇彭姚川村、代店村、南庄村、长口子村，榆林子镇乐兴村、习仵村、马家村，永正镇友好村、佛堂村，三嘉乡刘家川村、狼牙坬村，永和镇安兴村、樊村，湫头镇张村村、王郎坡村，山河镇佑苏村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个村集体发展资金</t>
    </r>
    <r>
      <rPr>
        <sz val="10"/>
        <rFont val="Times New Roman"/>
        <charset val="134"/>
      </rPr>
      <t>1500</t>
    </r>
    <r>
      <rPr>
        <sz val="10"/>
        <rFont val="宋体"/>
        <charset val="134"/>
      </rPr>
      <t>万元，其中：山河镇佑苏村、宫河镇南庄村、榆林子镇习仵村每村</t>
    </r>
    <r>
      <rPr>
        <sz val="10"/>
        <rFont val="Times New Roman"/>
        <charset val="134"/>
      </rPr>
      <t>70</t>
    </r>
    <r>
      <rPr>
        <sz val="10"/>
        <rFont val="宋体"/>
        <charset val="134"/>
      </rPr>
      <t>万元，湫头镇张村村</t>
    </r>
    <r>
      <rPr>
        <sz val="10"/>
        <rFont val="Times New Roman"/>
        <charset val="134"/>
      </rPr>
      <t>90</t>
    </r>
    <r>
      <rPr>
        <sz val="10"/>
        <rFont val="宋体"/>
        <charset val="134"/>
      </rPr>
      <t>万元，其余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个村各</t>
    </r>
    <r>
      <rPr>
        <sz val="10"/>
        <rFont val="Times New Roman"/>
        <charset val="134"/>
      </rPr>
      <t>100</t>
    </r>
    <r>
      <rPr>
        <sz val="10"/>
        <rFont val="宋体"/>
        <charset val="134"/>
      </rPr>
      <t>万元。在正德现代农业产业园配套建设冷链物流中心、公益性保鲜库、苹果分拣车间，形成的物化资产归彭姚川等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个村集体所有，租赁给企业使用，年按照投入资金的</t>
    </r>
    <r>
      <rPr>
        <sz val="10"/>
        <rFont val="Times New Roman"/>
        <charset val="134"/>
      </rPr>
      <t>3.5%</t>
    </r>
    <r>
      <rPr>
        <sz val="10"/>
        <rFont val="宋体"/>
        <charset val="134"/>
      </rPr>
      <t>收取租金（租金按每村投入资金占比分配），用于发展村级公益事业、公共设施建设等。同时，可为群众提供就业岗位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个。</t>
    </r>
  </si>
  <si>
    <t>农业农村局</t>
  </si>
  <si>
    <t>农业产业化发展中心</t>
  </si>
  <si>
    <t>正宁县农副产品加工车间及附属设施建设项目</t>
  </si>
  <si>
    <t>东关村</t>
  </si>
  <si>
    <r>
      <rPr>
        <sz val="10"/>
        <rFont val="宋体"/>
        <charset val="134"/>
      </rPr>
      <t>项目总投资</t>
    </r>
    <r>
      <rPr>
        <sz val="10"/>
        <rFont val="Times New Roman"/>
        <charset val="134"/>
      </rPr>
      <t>516.7</t>
    </r>
    <r>
      <rPr>
        <sz val="10"/>
        <rFont val="宋体"/>
        <charset val="134"/>
      </rPr>
      <t>万元，衔接资金投入</t>
    </r>
    <r>
      <rPr>
        <sz val="10"/>
        <rFont val="Times New Roman"/>
        <charset val="134"/>
      </rPr>
      <t>155</t>
    </r>
    <r>
      <rPr>
        <sz val="10"/>
        <rFont val="宋体"/>
        <charset val="134"/>
      </rPr>
      <t>万元用于农副产品加工车间部分厂房建设（一层门式钢架结构），建筑面积</t>
    </r>
    <r>
      <rPr>
        <sz val="10"/>
        <rFont val="Times New Roman"/>
        <charset val="134"/>
      </rPr>
      <t>1272.67</t>
    </r>
    <r>
      <rPr>
        <sz val="10"/>
        <rFont val="宋体"/>
        <charset val="134"/>
      </rPr>
      <t>平方米。</t>
    </r>
  </si>
  <si>
    <t>可有效推动我县农副产品加工产业升级，提升农产品附加值，激活农业资源优势，带动农户规模化种植、吸纳农村剩余劳动力，促进农村一二三产业融合发展，为农业增效、农民增收提供有力支撑，切实夯实乡村产业振兴，助力实现农业强、农村美、农民富的乡村振兴目标，对我县农业农村现代化建设具有重要的现实意义和长远价值。</t>
  </si>
  <si>
    <r>
      <rPr>
        <sz val="10"/>
        <rFont val="宋体"/>
        <charset val="134"/>
      </rPr>
      <t>分别投入西坡镇月南村</t>
    </r>
    <r>
      <rPr>
        <sz val="10"/>
        <rFont val="Times New Roman"/>
        <charset val="134"/>
      </rPr>
      <t>77</t>
    </r>
    <r>
      <rPr>
        <sz val="10"/>
        <rFont val="宋体"/>
        <charset val="134"/>
      </rPr>
      <t>万元、永和镇沟泉村</t>
    </r>
    <r>
      <rPr>
        <sz val="10"/>
        <rFont val="Times New Roman"/>
        <charset val="134"/>
      </rPr>
      <t>78</t>
    </r>
    <r>
      <rPr>
        <sz val="10"/>
        <rFont val="宋体"/>
        <charset val="134"/>
      </rPr>
      <t>万元村集体发展资金，用于农副产品加工车间建设，形成的物化资产归以上两个村集体所有，租赁给企业使用，年按照投入资金的</t>
    </r>
    <r>
      <rPr>
        <sz val="10"/>
        <rFont val="Times New Roman"/>
        <charset val="134"/>
      </rPr>
      <t>3.5%</t>
    </r>
    <r>
      <rPr>
        <sz val="10"/>
        <rFont val="宋体"/>
        <charset val="134"/>
      </rPr>
      <t>收取租金（租金按每村投入资金占比分配），用于发展村级公益事业、公共设施建设等。</t>
    </r>
  </si>
  <si>
    <t>发改局</t>
  </si>
  <si>
    <r>
      <rPr>
        <sz val="10"/>
        <rFont val="宋体"/>
        <charset val="134"/>
      </rPr>
      <t>国有资产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事务中心</t>
    </r>
  </si>
  <si>
    <r>
      <rPr>
        <sz val="10"/>
        <rFont val="宋体"/>
        <charset val="134"/>
      </rPr>
      <t>按以工代赈项目管理要求，将不低于15</t>
    </r>
    <r>
      <rPr>
        <sz val="10"/>
        <rFont val="Times New Roman"/>
        <charset val="134"/>
      </rPr>
      <t>%</t>
    </r>
    <r>
      <rPr>
        <sz val="10"/>
        <rFont val="宋体"/>
        <charset val="134"/>
      </rPr>
      <t>的项目资金用于支付农民工工资。</t>
    </r>
  </si>
  <si>
    <t>产业奖补项目</t>
  </si>
  <si>
    <t>正宁县</t>
  </si>
  <si>
    <r>
      <rPr>
        <sz val="10"/>
        <rFont val="宋体"/>
        <charset val="134"/>
      </rPr>
      <t>支持群众发展肉牛、生猪、蔬菜、苹果、中药材、食用菌、农文旅融合等产业，按照《正宁县激发内生动力鼓励规模经营促进农民增收的实施方案》进行奖补。</t>
    </r>
  </si>
  <si>
    <t>充分调动农户发展产业积极性，培育有壮大一批农民专业合作社、养殖大户等农业经营主体，提升其发展水平和带动能力。</t>
  </si>
  <si>
    <t>通过发展产业，确保脱贫不稳定户收入不降。</t>
  </si>
  <si>
    <t>农业农村局
商务局</t>
  </si>
  <si>
    <r>
      <rPr>
        <sz val="10"/>
        <rFont val="宋体"/>
        <charset val="134"/>
      </rPr>
      <t>商务局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畜牧站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蔬菜站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果业中心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农经局</t>
    </r>
  </si>
  <si>
    <t>该项目由各乡镇实施及自验，县级行业主管部门制定验收方案并组织验收。农业农村局根据验收报告，会同县财政局进行审核，兑付补助资金。</t>
  </si>
  <si>
    <r>
      <rPr>
        <sz val="10"/>
        <rFont val="宋体"/>
        <charset val="134"/>
      </rPr>
      <t>正宁县小额信贷贴息项目</t>
    </r>
  </si>
  <si>
    <r>
      <rPr>
        <sz val="10"/>
        <rFont val="宋体"/>
        <charset val="134"/>
      </rPr>
      <t>新建</t>
    </r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</si>
  <si>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乡镇</t>
    </r>
  </si>
  <si>
    <r>
      <rPr>
        <sz val="10"/>
        <rFont val="宋体"/>
        <charset val="134"/>
      </rPr>
      <t>用于脱贫人口小额贷款贴息，全年约需资金</t>
    </r>
    <r>
      <rPr>
        <sz val="10"/>
        <rFont val="Times New Roman"/>
        <charset val="134"/>
      </rPr>
      <t>850</t>
    </r>
    <r>
      <rPr>
        <sz val="10"/>
        <rFont val="宋体"/>
        <charset val="134"/>
      </rPr>
      <t>万元，第一批资金安排</t>
    </r>
    <r>
      <rPr>
        <sz val="10"/>
        <rFont val="Times New Roman"/>
        <charset val="134"/>
      </rPr>
      <t>700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</si>
  <si>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通过贷款贴息，可有效利用银行贷款资金扶持脱贫人口发展产业。</t>
    </r>
  </si>
  <si>
    <r>
      <rPr>
        <sz val="10"/>
        <rFont val="宋体"/>
        <charset val="134"/>
      </rPr>
      <t>为脱贫人口发展产业提供资金支持，增加产业收入。</t>
    </r>
  </si>
  <si>
    <r>
      <rPr>
        <sz val="10"/>
        <rFont val="宋体"/>
        <charset val="134"/>
      </rPr>
      <t>农业农村局</t>
    </r>
  </si>
  <si>
    <r>
      <rPr>
        <sz val="10"/>
        <rFont val="宋体"/>
        <charset val="134"/>
      </rPr>
      <t>五顷塬回族乡</t>
    </r>
    <r>
      <rPr>
        <sz val="10"/>
        <rFont val="Times New Roman"/>
        <charset val="0"/>
      </rPr>
      <t>“</t>
    </r>
    <r>
      <rPr>
        <sz val="10"/>
        <rFont val="宋体"/>
        <charset val="134"/>
      </rPr>
      <t>三元双向</t>
    </r>
    <r>
      <rPr>
        <sz val="10"/>
        <rFont val="Times New Roman"/>
        <charset val="0"/>
      </rPr>
      <t>”</t>
    </r>
    <r>
      <rPr>
        <sz val="10"/>
        <rFont val="宋体"/>
        <charset val="134"/>
      </rPr>
      <t>种养殖产业配套项目</t>
    </r>
  </si>
  <si>
    <t>2026.03-2026.10</t>
  </si>
  <si>
    <r>
      <rPr>
        <sz val="10"/>
        <rFont val="宋体"/>
        <charset val="134"/>
      </rPr>
      <t>五顷塬回族乡南邑村</t>
    </r>
  </si>
  <si>
    <r>
      <rPr>
        <sz val="10"/>
        <rFont val="宋体"/>
        <charset val="134"/>
      </rPr>
      <t>硬化菌棚间道路</t>
    </r>
    <r>
      <rPr>
        <sz val="10"/>
        <rFont val="Times New Roman"/>
        <charset val="134"/>
      </rPr>
      <t>2800</t>
    </r>
    <r>
      <rPr>
        <sz val="10"/>
        <rFont val="宋体"/>
        <charset val="134"/>
      </rPr>
      <t>平方米，新修</t>
    </r>
    <r>
      <rPr>
        <sz val="10"/>
        <rFont val="Times New Roman"/>
        <charset val="134"/>
      </rPr>
      <t>400</t>
    </r>
    <r>
      <rPr>
        <sz val="10"/>
        <rFont val="宋体"/>
        <charset val="134"/>
      </rPr>
      <t>米深机井一座、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米高位水塔一座，铺设供排水管网</t>
    </r>
    <r>
      <rPr>
        <sz val="10"/>
        <rFont val="Times New Roman"/>
        <charset val="134"/>
      </rPr>
      <t>950</t>
    </r>
    <r>
      <rPr>
        <sz val="10"/>
        <rFont val="宋体"/>
        <charset val="134"/>
      </rPr>
      <t>米，安装变压器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台，配建其他附属设施。</t>
    </r>
  </si>
  <si>
    <r>
      <rPr>
        <sz val="10"/>
        <rFont val="宋体"/>
        <charset val="134"/>
      </rPr>
      <t>项目实施过程中，带动附近脱贫劳动力务工，发放劳务报酬；项目建成后，带动村集体经济年收入增收超</t>
    </r>
    <r>
      <rPr>
        <sz val="10"/>
        <rFont val="Times New Roman"/>
        <charset val="0"/>
      </rPr>
      <t>5</t>
    </r>
    <r>
      <rPr>
        <sz val="10"/>
        <rFont val="宋体"/>
        <charset val="134"/>
      </rPr>
      <t>万元；吸纳附近脱贫劳动力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个，带动群众务工，年增收</t>
    </r>
    <r>
      <rPr>
        <sz val="10"/>
        <rFont val="Times New Roman"/>
        <charset val="0"/>
      </rPr>
      <t>4</t>
    </r>
    <r>
      <rPr>
        <sz val="10"/>
        <rFont val="宋体"/>
        <charset val="134"/>
      </rPr>
      <t>万元。</t>
    </r>
  </si>
  <si>
    <t>项目实施过程中，带动群众务工，发放劳务报酬；项目建成后，带动村集体经济增收；投产运营后，吸纳群众务工增收，帮助销售农产品。</t>
  </si>
  <si>
    <r>
      <rPr>
        <sz val="10"/>
        <rFont val="宋体"/>
        <charset val="134"/>
      </rPr>
      <t>民宗局</t>
    </r>
  </si>
  <si>
    <r>
      <rPr>
        <sz val="10"/>
        <rFont val="宋体"/>
        <charset val="134"/>
      </rPr>
      <t>五顷塬乡</t>
    </r>
  </si>
  <si>
    <r>
      <rPr>
        <sz val="10"/>
        <rFont val="宋体"/>
        <charset val="134"/>
      </rPr>
      <t>少数民族发展任务</t>
    </r>
  </si>
  <si>
    <r>
      <rPr>
        <b/>
        <sz val="10"/>
        <rFont val="宋体"/>
        <charset val="134"/>
      </rPr>
      <t>（二）产业配套项目</t>
    </r>
    <r>
      <rPr>
        <b/>
        <sz val="10"/>
        <rFont val="Times New Roman"/>
        <charset val="134"/>
      </rPr>
      <t>(3</t>
    </r>
    <r>
      <rPr>
        <b/>
        <sz val="10"/>
        <rFont val="宋体"/>
        <charset val="134"/>
      </rPr>
      <t>个）</t>
    </r>
  </si>
  <si>
    <r>
      <rPr>
        <sz val="10"/>
        <rFont val="宋体"/>
        <charset val="134"/>
      </rPr>
      <t>正宁县榆林子镇党家村四组抗旱应急供水工程</t>
    </r>
  </si>
  <si>
    <r>
      <rPr>
        <sz val="10"/>
        <rFont val="宋体"/>
        <charset val="134"/>
      </rPr>
      <t>党家村</t>
    </r>
  </si>
  <si>
    <r>
      <rPr>
        <sz val="10"/>
        <rFont val="宋体"/>
        <charset val="134"/>
      </rPr>
      <t>新打</t>
    </r>
    <r>
      <rPr>
        <sz val="10"/>
        <rFont val="Times New Roman"/>
        <charset val="0"/>
      </rPr>
      <t>466m</t>
    </r>
    <r>
      <rPr>
        <sz val="10"/>
        <rFont val="宋体"/>
        <charset val="134"/>
      </rPr>
      <t>深机井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眼，配套安装</t>
    </r>
    <r>
      <rPr>
        <sz val="10"/>
        <rFont val="Times New Roman"/>
        <charset val="0"/>
      </rPr>
      <t>200QJ10-450/37</t>
    </r>
    <r>
      <rPr>
        <sz val="10"/>
        <rFont val="宋体"/>
        <charset val="134"/>
      </rPr>
      <t>潜水泵</t>
    </r>
    <r>
      <rPr>
        <sz val="10"/>
        <rFont val="Times New Roman"/>
        <charset val="0"/>
      </rPr>
      <t>(37KW)1</t>
    </r>
    <r>
      <rPr>
        <sz val="10"/>
        <rFont val="宋体"/>
        <charset val="134"/>
      </rPr>
      <t>台，配套安装</t>
    </r>
    <r>
      <rPr>
        <sz val="10"/>
        <rFont val="Times New Roman"/>
        <charset val="0"/>
      </rPr>
      <t>(3*50mm2)</t>
    </r>
    <r>
      <rPr>
        <sz val="10"/>
        <rFont val="宋体"/>
        <charset val="134"/>
      </rPr>
      <t>防水铜芯电缆线</t>
    </r>
    <r>
      <rPr>
        <sz val="10"/>
        <rFont val="Times New Roman"/>
        <charset val="0"/>
      </rPr>
      <t>580m</t>
    </r>
    <r>
      <rPr>
        <sz val="10"/>
        <rFont val="宋体"/>
        <charset val="134"/>
      </rPr>
      <t>；</t>
    </r>
    <r>
      <rPr>
        <sz val="10"/>
        <rFont val="Times New Roman"/>
        <charset val="0"/>
      </rPr>
      <t>Dg76</t>
    </r>
    <r>
      <rPr>
        <sz val="10"/>
        <rFont val="宋体"/>
        <charset val="134"/>
      </rPr>
      <t>上水钢管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无缝钢管</t>
    </r>
    <r>
      <rPr>
        <sz val="10"/>
        <rFont val="Times New Roman"/>
        <charset val="0"/>
      </rPr>
      <t>δ=6mm)450m</t>
    </r>
    <r>
      <rPr>
        <sz val="10"/>
        <rFont val="宋体"/>
        <charset val="134"/>
      </rPr>
      <t>；埋设供水管道</t>
    </r>
    <r>
      <rPr>
        <sz val="10"/>
        <rFont val="Times New Roman"/>
        <charset val="0"/>
      </rPr>
      <t>2353m</t>
    </r>
    <r>
      <rPr>
        <sz val="10"/>
        <rFont val="宋体"/>
        <charset val="134"/>
      </rPr>
      <t>，新建矩形</t>
    </r>
    <r>
      <rPr>
        <sz val="10"/>
        <rFont val="Times New Roman"/>
        <charset val="0"/>
      </rPr>
      <t>100m3</t>
    </r>
    <r>
      <rPr>
        <sz val="10"/>
        <rFont val="宋体"/>
        <charset val="134"/>
      </rPr>
      <t>蓄水池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座，新建</t>
    </r>
    <r>
      <rPr>
        <sz val="10"/>
        <rFont val="Times New Roman"/>
        <charset val="0"/>
      </rPr>
      <t>12m</t>
    </r>
    <r>
      <rPr>
        <sz val="10"/>
        <rFont val="宋体"/>
        <charset val="134"/>
      </rPr>
      <t>高</t>
    </r>
    <r>
      <rPr>
        <sz val="10"/>
        <rFont val="Times New Roman"/>
        <charset val="0"/>
      </rPr>
      <t>30m3</t>
    </r>
    <r>
      <rPr>
        <sz val="10"/>
        <rFont val="宋体"/>
        <charset val="134"/>
      </rPr>
      <t>水塔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座，新建配电房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间</t>
    </r>
    <r>
      <rPr>
        <sz val="10"/>
        <rFont val="Times New Roman"/>
        <charset val="0"/>
      </rPr>
      <t>(9m2)</t>
    </r>
    <r>
      <rPr>
        <sz val="10"/>
        <rFont val="宋体"/>
        <charset val="134"/>
      </rPr>
      <t>，新建闸阀井</t>
    </r>
    <r>
      <rPr>
        <sz val="10"/>
        <rFont val="Times New Roman"/>
        <charset val="0"/>
      </rPr>
      <t>3</t>
    </r>
    <r>
      <rPr>
        <sz val="10"/>
        <rFont val="宋体"/>
        <charset val="134"/>
      </rPr>
      <t>座，安装</t>
    </r>
    <r>
      <rPr>
        <sz val="10"/>
        <rFont val="Times New Roman"/>
        <charset val="0"/>
      </rPr>
      <t>DN100</t>
    </r>
    <r>
      <rPr>
        <sz val="10"/>
        <rFont val="宋体"/>
        <charset val="134"/>
      </rPr>
      <t>加密闸阀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个，</t>
    </r>
    <r>
      <rPr>
        <sz val="10"/>
        <rFont val="Times New Roman"/>
        <charset val="0"/>
      </rPr>
      <t>DN80</t>
    </r>
    <r>
      <rPr>
        <sz val="10"/>
        <rFont val="宋体"/>
        <charset val="134"/>
      </rPr>
      <t>加密闸阀</t>
    </r>
    <r>
      <rPr>
        <sz val="10"/>
        <rFont val="Times New Roman"/>
        <charset val="0"/>
      </rPr>
      <t>2</t>
    </r>
    <r>
      <rPr>
        <sz val="10"/>
        <rFont val="宋体"/>
        <charset val="134"/>
      </rPr>
      <t>个，</t>
    </r>
    <r>
      <rPr>
        <sz val="10"/>
        <rFont val="Times New Roman"/>
        <charset val="0"/>
      </rPr>
      <t>DN63PE</t>
    </r>
    <r>
      <rPr>
        <sz val="10"/>
        <rFont val="宋体"/>
        <charset val="134"/>
      </rPr>
      <t>球阀</t>
    </r>
    <r>
      <rPr>
        <sz val="10"/>
        <rFont val="Times New Roman"/>
        <charset val="0"/>
      </rPr>
      <t>3</t>
    </r>
    <r>
      <rPr>
        <sz val="10"/>
        <rFont val="宋体"/>
        <charset val="0"/>
      </rPr>
      <t>个，法兰水平旋翼式</t>
    </r>
    <r>
      <rPr>
        <sz val="10"/>
        <rFont val="Times New Roman"/>
        <charset val="0"/>
      </rPr>
      <t>DN80</t>
    </r>
    <r>
      <rPr>
        <sz val="10"/>
        <rFont val="宋体"/>
        <charset val="0"/>
      </rPr>
      <t>水表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个，安装低压启动柜</t>
    </r>
    <r>
      <rPr>
        <sz val="10"/>
        <rFont val="Times New Roman"/>
        <charset val="0"/>
      </rPr>
      <t>(ZKG-4KW)1</t>
    </r>
    <r>
      <rPr>
        <sz val="10"/>
        <rFont val="宋体"/>
        <charset val="0"/>
      </rPr>
      <t>套，安装自耦降压启动控制柜</t>
    </r>
    <r>
      <rPr>
        <sz val="10"/>
        <rFont val="Times New Roman"/>
        <charset val="0"/>
      </rPr>
      <t>(55kw</t>
    </r>
    <r>
      <rPr>
        <sz val="10"/>
        <rFont val="宋体"/>
        <charset val="0"/>
      </rPr>
      <t>，含无功补偿</t>
    </r>
    <r>
      <rPr>
        <sz val="10"/>
        <rFont val="Times New Roman"/>
        <charset val="0"/>
      </rPr>
      <t>)1</t>
    </r>
    <r>
      <rPr>
        <sz val="10"/>
        <rFont val="宋体"/>
        <charset val="0"/>
      </rPr>
      <t>套，自动化上水控制一套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含远程启动</t>
    </r>
    <r>
      <rPr>
        <sz val="10"/>
        <rFont val="Times New Roman"/>
        <charset val="0"/>
      </rPr>
      <t>)1</t>
    </r>
    <r>
      <rPr>
        <sz val="10"/>
        <rFont val="宋体"/>
        <charset val="0"/>
      </rPr>
      <t>套，安装水位变送器超声波液位计</t>
    </r>
    <r>
      <rPr>
        <sz val="10"/>
        <rFont val="Times New Roman"/>
        <charset val="0"/>
      </rPr>
      <t>2</t>
    </r>
    <r>
      <rPr>
        <sz val="10"/>
        <rFont val="宋体"/>
        <charset val="0"/>
      </rPr>
      <t>套，信号线</t>
    </r>
    <r>
      <rPr>
        <sz val="10"/>
        <rFont val="Times New Roman"/>
        <charset val="0"/>
      </rPr>
      <t>RWVP2*1.0</t>
    </r>
    <r>
      <rPr>
        <sz val="10"/>
        <rFont val="宋体"/>
        <charset val="0"/>
      </rPr>
      <t>长</t>
    </r>
    <r>
      <rPr>
        <sz val="10"/>
        <rFont val="Times New Roman"/>
        <charset val="0"/>
      </rPr>
      <t>100m</t>
    </r>
    <r>
      <rPr>
        <sz val="10"/>
        <rFont val="宋体"/>
        <charset val="0"/>
      </rPr>
      <t>，浮标水尺及指示灯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套，安装避雷器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台，蓄水池内安装</t>
    </r>
    <r>
      <rPr>
        <sz val="10"/>
        <rFont val="Times New Roman"/>
        <charset val="0"/>
      </rPr>
      <t>200QJ10-30/2</t>
    </r>
    <r>
      <rPr>
        <sz val="10"/>
        <rFont val="宋体"/>
        <charset val="0"/>
      </rPr>
      <t>潜水泵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台，</t>
    </r>
    <r>
      <rPr>
        <sz val="10"/>
        <rFont val="Times New Roman"/>
        <charset val="0"/>
      </rPr>
      <t>Dg76</t>
    </r>
    <r>
      <rPr>
        <sz val="10"/>
        <rFont val="宋体"/>
        <charset val="0"/>
      </rPr>
      <t>上水钢管</t>
    </r>
    <r>
      <rPr>
        <sz val="10"/>
        <rFont val="Times New Roman"/>
        <charset val="0"/>
      </rPr>
      <t>30m</t>
    </r>
    <r>
      <rPr>
        <sz val="10"/>
        <rFont val="宋体"/>
        <charset val="0"/>
      </rPr>
      <t>，防水铜芯电缆</t>
    </r>
    <r>
      <rPr>
        <sz val="10"/>
        <rFont val="Times New Roman"/>
        <charset val="0"/>
      </rPr>
      <t>(3×4mm2)30m</t>
    </r>
    <r>
      <rPr>
        <sz val="10"/>
        <rFont val="宋体"/>
        <charset val="0"/>
      </rPr>
      <t>，新建水源地围栏</t>
    </r>
    <r>
      <rPr>
        <sz val="10"/>
        <rFont val="Times New Roman"/>
        <charset val="0"/>
      </rPr>
      <t>78m</t>
    </r>
    <r>
      <rPr>
        <sz val="10"/>
        <rFont val="宋体"/>
        <charset val="0"/>
      </rPr>
      <t>，安装铁艺大门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套（大门宽度</t>
    </r>
    <r>
      <rPr>
        <sz val="10"/>
        <rFont val="Times New Roman"/>
        <charset val="0"/>
      </rPr>
      <t>4m</t>
    </r>
    <r>
      <rPr>
        <sz val="10"/>
        <rFont val="宋体"/>
        <charset val="0"/>
      </rPr>
      <t>），供水站院内硬化面积</t>
    </r>
    <r>
      <rPr>
        <sz val="10"/>
        <rFont val="Times New Roman"/>
        <charset val="0"/>
      </rPr>
      <t>272m2</t>
    </r>
    <r>
      <rPr>
        <sz val="10"/>
        <rFont val="宋体"/>
        <charset val="0"/>
      </rPr>
      <t>。架设低压线路</t>
    </r>
    <r>
      <rPr>
        <sz val="10"/>
        <rFont val="Times New Roman"/>
        <charset val="0"/>
      </rPr>
      <t>0.15km</t>
    </r>
    <r>
      <rPr>
        <sz val="10"/>
        <rFont val="宋体"/>
        <charset val="0"/>
      </rPr>
      <t>。</t>
    </r>
  </si>
  <si>
    <r>
      <rPr>
        <sz val="10"/>
        <rFont val="宋体"/>
        <charset val="134"/>
      </rPr>
      <t>解决榆林子镇党家村六组</t>
    </r>
    <r>
      <rPr>
        <sz val="10"/>
        <rFont val="Times New Roman"/>
        <charset val="0"/>
      </rPr>
      <t>84</t>
    </r>
    <r>
      <rPr>
        <sz val="10"/>
        <rFont val="宋体"/>
        <charset val="134"/>
      </rPr>
      <t>户</t>
    </r>
    <r>
      <rPr>
        <sz val="10"/>
        <rFont val="Times New Roman"/>
        <charset val="0"/>
      </rPr>
      <t>254</t>
    </r>
    <r>
      <rPr>
        <sz val="10"/>
        <rFont val="宋体"/>
        <charset val="134"/>
      </rPr>
      <t>人、四组</t>
    </r>
    <r>
      <rPr>
        <sz val="10"/>
        <rFont val="Times New Roman"/>
        <charset val="0"/>
      </rPr>
      <t>134</t>
    </r>
    <r>
      <rPr>
        <sz val="10"/>
        <rFont val="宋体"/>
        <charset val="134"/>
      </rPr>
      <t>户</t>
    </r>
    <r>
      <rPr>
        <sz val="10"/>
        <rFont val="Times New Roman"/>
        <charset val="0"/>
      </rPr>
      <t>350</t>
    </r>
    <r>
      <rPr>
        <sz val="10"/>
        <rFont val="宋体"/>
        <charset val="134"/>
      </rPr>
      <t>人的生活饮水及肉牛</t>
    </r>
    <r>
      <rPr>
        <sz val="10"/>
        <rFont val="Times New Roman"/>
        <charset val="0"/>
      </rPr>
      <t>180</t>
    </r>
    <r>
      <rPr>
        <sz val="10"/>
        <rFont val="宋体"/>
        <charset val="134"/>
      </rPr>
      <t>余头、生猪</t>
    </r>
    <r>
      <rPr>
        <sz val="10"/>
        <rFont val="Times New Roman"/>
        <charset val="0"/>
      </rPr>
      <t>350</t>
    </r>
    <r>
      <rPr>
        <sz val="10"/>
        <rFont val="宋体"/>
        <charset val="134"/>
      </rPr>
      <t>余头、羊</t>
    </r>
    <r>
      <rPr>
        <sz val="10"/>
        <rFont val="Times New Roman"/>
        <charset val="0"/>
      </rPr>
      <t>150</t>
    </r>
    <r>
      <rPr>
        <sz val="10"/>
        <rFont val="宋体"/>
        <charset val="134"/>
      </rPr>
      <t>余只养殖产业用水问题。</t>
    </r>
  </si>
  <si>
    <r>
      <rPr>
        <sz val="10"/>
        <rFont val="宋体"/>
        <charset val="134"/>
      </rPr>
      <t>改善农村供水基础设施，提升供水保障能力，有效解决榆林子镇党家村六组</t>
    </r>
    <r>
      <rPr>
        <sz val="10"/>
        <rFont val="Times New Roman"/>
        <charset val="0"/>
      </rPr>
      <t>84</t>
    </r>
    <r>
      <rPr>
        <sz val="10"/>
        <rFont val="宋体"/>
        <charset val="134"/>
      </rPr>
      <t>户</t>
    </r>
    <r>
      <rPr>
        <sz val="10"/>
        <rFont val="Times New Roman"/>
        <charset val="0"/>
      </rPr>
      <t>254</t>
    </r>
    <r>
      <rPr>
        <sz val="10"/>
        <rFont val="宋体"/>
        <charset val="134"/>
      </rPr>
      <t>人、四组</t>
    </r>
    <r>
      <rPr>
        <sz val="10"/>
        <rFont val="Times New Roman"/>
        <charset val="0"/>
      </rPr>
      <t>134</t>
    </r>
    <r>
      <rPr>
        <sz val="10"/>
        <rFont val="宋体"/>
        <charset val="134"/>
      </rPr>
      <t>户</t>
    </r>
    <r>
      <rPr>
        <sz val="10"/>
        <rFont val="Times New Roman"/>
        <charset val="0"/>
      </rPr>
      <t>350</t>
    </r>
    <r>
      <rPr>
        <sz val="10"/>
        <rFont val="宋体"/>
        <charset val="134"/>
      </rPr>
      <t>人的生活饮水及肉牛</t>
    </r>
    <r>
      <rPr>
        <sz val="10"/>
        <rFont val="Times New Roman"/>
        <charset val="0"/>
      </rPr>
      <t>180</t>
    </r>
    <r>
      <rPr>
        <sz val="10"/>
        <rFont val="宋体"/>
        <charset val="134"/>
      </rPr>
      <t>余头、生猪</t>
    </r>
    <r>
      <rPr>
        <sz val="10"/>
        <rFont val="Times New Roman"/>
        <charset val="0"/>
      </rPr>
      <t>350</t>
    </r>
    <r>
      <rPr>
        <sz val="10"/>
        <rFont val="宋体"/>
        <charset val="134"/>
      </rPr>
      <t>余头、羊</t>
    </r>
    <r>
      <rPr>
        <sz val="10"/>
        <rFont val="Times New Roman"/>
        <charset val="0"/>
      </rPr>
      <t>150</t>
    </r>
    <r>
      <rPr>
        <sz val="10"/>
        <rFont val="宋体"/>
        <charset val="134"/>
      </rPr>
      <t>余只养殖产业用水问题，从而增加群众收益。</t>
    </r>
  </si>
  <si>
    <r>
      <rPr>
        <sz val="10"/>
        <rFont val="宋体"/>
        <charset val="134"/>
      </rPr>
      <t>水务局</t>
    </r>
  </si>
  <si>
    <r>
      <rPr>
        <sz val="10"/>
        <rFont val="宋体"/>
        <charset val="134"/>
      </rPr>
      <t>水利建设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管理站</t>
    </r>
  </si>
  <si>
    <t>正宁县永和镇寺村人饮及苹果产业供水管网建设工程</t>
  </si>
  <si>
    <t>2026.1-2026.12</t>
  </si>
  <si>
    <t>永和镇寺村</t>
  </si>
  <si>
    <r>
      <rPr>
        <sz val="10"/>
        <rFont val="宋体"/>
        <charset val="134"/>
      </rPr>
      <t>埋设</t>
    </r>
    <r>
      <rPr>
        <sz val="10"/>
        <rFont val="Times New Roman"/>
        <charset val="134"/>
      </rPr>
      <t>PE100</t>
    </r>
    <r>
      <rPr>
        <sz val="10"/>
        <rFont val="宋体"/>
        <charset val="134"/>
      </rPr>
      <t>级输水管</t>
    </r>
    <r>
      <rPr>
        <sz val="10"/>
        <rFont val="Times New Roman"/>
        <charset val="134"/>
      </rPr>
      <t>61827m</t>
    </r>
    <r>
      <rPr>
        <sz val="10"/>
        <rFont val="宋体"/>
        <charset val="134"/>
      </rPr>
      <t>，其中</t>
    </r>
    <r>
      <rPr>
        <sz val="10"/>
        <rFont val="Times New Roman"/>
        <charset val="134"/>
      </rPr>
      <t>Dn110PE100</t>
    </r>
    <r>
      <rPr>
        <sz val="10"/>
        <rFont val="宋体"/>
        <charset val="134"/>
      </rPr>
      <t>级输水管（</t>
    </r>
    <r>
      <rPr>
        <sz val="10"/>
        <rFont val="Times New Roman"/>
        <charset val="134"/>
      </rPr>
      <t>1.6MPa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902m</t>
    </r>
    <r>
      <rPr>
        <sz val="10"/>
        <rFont val="宋体"/>
        <charset val="134"/>
      </rPr>
      <t>，其中定向钻施工</t>
    </r>
    <r>
      <rPr>
        <sz val="10"/>
        <rFont val="Times New Roman"/>
        <charset val="134"/>
      </rPr>
      <t>451m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Dn90PE100</t>
    </r>
    <r>
      <rPr>
        <sz val="10"/>
        <rFont val="宋体"/>
        <charset val="134"/>
      </rPr>
      <t>级输水管（</t>
    </r>
    <r>
      <rPr>
        <sz val="10"/>
        <rFont val="Times New Roman"/>
        <charset val="134"/>
      </rPr>
      <t>1.6MPa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435m</t>
    </r>
    <r>
      <rPr>
        <sz val="10"/>
        <rFont val="宋体"/>
        <charset val="134"/>
      </rPr>
      <t>，其中定向钻施工</t>
    </r>
    <r>
      <rPr>
        <sz val="10"/>
        <rFont val="Times New Roman"/>
        <charset val="134"/>
      </rPr>
      <t>174m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Dn75PE100</t>
    </r>
    <r>
      <rPr>
        <sz val="10"/>
        <rFont val="宋体"/>
        <charset val="134"/>
      </rPr>
      <t>级输水管（</t>
    </r>
    <r>
      <rPr>
        <sz val="10"/>
        <rFont val="Times New Roman"/>
        <charset val="134"/>
      </rPr>
      <t>1.6MPa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56m</t>
    </r>
    <r>
      <rPr>
        <sz val="10"/>
        <rFont val="宋体"/>
        <charset val="134"/>
      </rPr>
      <t>，全部为定向钻施工；</t>
    </r>
    <r>
      <rPr>
        <sz val="10"/>
        <rFont val="Times New Roman"/>
        <charset val="134"/>
      </rPr>
      <t>Dn63PE100</t>
    </r>
    <r>
      <rPr>
        <sz val="10"/>
        <rFont val="宋体"/>
        <charset val="134"/>
      </rPr>
      <t>级输水管（</t>
    </r>
    <r>
      <rPr>
        <sz val="10"/>
        <rFont val="Times New Roman"/>
        <charset val="134"/>
      </rPr>
      <t>1.60MPa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751m</t>
    </r>
    <r>
      <rPr>
        <sz val="10"/>
        <rFont val="宋体"/>
        <charset val="134"/>
      </rPr>
      <t>，其中定向钻施工</t>
    </r>
    <r>
      <rPr>
        <sz val="10"/>
        <rFont val="Times New Roman"/>
        <charset val="134"/>
      </rPr>
      <t>535m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Dn50PE100</t>
    </r>
    <r>
      <rPr>
        <sz val="10"/>
        <rFont val="宋体"/>
        <charset val="134"/>
      </rPr>
      <t>级输水管（</t>
    </r>
    <r>
      <rPr>
        <sz val="10"/>
        <rFont val="Times New Roman"/>
        <charset val="134"/>
      </rPr>
      <t>1.60MPa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1407m</t>
    </r>
    <r>
      <rPr>
        <sz val="10"/>
        <rFont val="宋体"/>
        <charset val="134"/>
      </rPr>
      <t>，其中定向钻施工</t>
    </r>
    <r>
      <rPr>
        <sz val="10"/>
        <rFont val="Times New Roman"/>
        <charset val="134"/>
      </rPr>
      <t>1156m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Dn40PE100</t>
    </r>
    <r>
      <rPr>
        <sz val="10"/>
        <rFont val="宋体"/>
        <charset val="134"/>
      </rPr>
      <t>级输水管（</t>
    </r>
    <r>
      <rPr>
        <sz val="10"/>
        <rFont val="Times New Roman"/>
        <charset val="134"/>
      </rPr>
      <t>1.60MPa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2030m</t>
    </r>
    <r>
      <rPr>
        <sz val="10"/>
        <rFont val="宋体"/>
        <charset val="134"/>
      </rPr>
      <t>，全部为定向钻施工；</t>
    </r>
    <r>
      <rPr>
        <sz val="10"/>
        <rFont val="Times New Roman"/>
        <charset val="134"/>
      </rPr>
      <t>Dn32PE100</t>
    </r>
    <r>
      <rPr>
        <sz val="10"/>
        <rFont val="宋体"/>
        <charset val="134"/>
      </rPr>
      <t>级输水管（</t>
    </r>
    <r>
      <rPr>
        <sz val="10"/>
        <rFont val="Times New Roman"/>
        <charset val="134"/>
      </rPr>
      <t>1.60MPa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29646m</t>
    </r>
    <r>
      <rPr>
        <sz val="10"/>
        <rFont val="宋体"/>
        <charset val="134"/>
      </rPr>
      <t>，其中定向钻施工</t>
    </r>
    <r>
      <rPr>
        <sz val="10"/>
        <rFont val="Times New Roman"/>
        <charset val="134"/>
      </rPr>
      <t>28495m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Dn25PE100</t>
    </r>
    <r>
      <rPr>
        <sz val="10"/>
        <rFont val="宋体"/>
        <charset val="134"/>
      </rPr>
      <t>级输水管（</t>
    </r>
    <r>
      <rPr>
        <sz val="10"/>
        <rFont val="Times New Roman"/>
        <charset val="134"/>
      </rPr>
      <t>1.60MPa</t>
    </r>
    <r>
      <rPr>
        <sz val="10"/>
        <rFont val="宋体"/>
        <charset val="134"/>
      </rPr>
      <t>入户管道）</t>
    </r>
    <r>
      <rPr>
        <sz val="10"/>
        <rFont val="Times New Roman"/>
        <charset val="134"/>
      </rPr>
      <t>26600m</t>
    </r>
    <r>
      <rPr>
        <sz val="10"/>
        <rFont val="宋体"/>
        <charset val="134"/>
      </rPr>
      <t>；新建闸阀井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座，检查井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座，混凝土路面拆除恢复</t>
    </r>
    <r>
      <rPr>
        <sz val="10"/>
        <rFont val="Times New Roman"/>
        <charset val="134"/>
      </rPr>
      <t>3346</t>
    </r>
    <r>
      <rPr>
        <sz val="10"/>
        <rFont val="宋体"/>
        <charset val="134"/>
      </rPr>
      <t>㎡，配套安装排气阀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个。</t>
    </r>
  </si>
  <si>
    <r>
      <rPr>
        <sz val="10"/>
        <rFont val="宋体"/>
        <charset val="134"/>
      </rPr>
      <t>项目受益范围涉及永和镇寺村</t>
    </r>
    <r>
      <rPr>
        <sz val="10"/>
        <rFont val="Times New Roman"/>
        <charset val="0"/>
      </rPr>
      <t>1330</t>
    </r>
    <r>
      <rPr>
        <sz val="10"/>
        <rFont val="宋体"/>
        <charset val="134"/>
      </rPr>
      <t>户</t>
    </r>
    <r>
      <rPr>
        <sz val="10"/>
        <rFont val="Times New Roman"/>
        <charset val="0"/>
      </rPr>
      <t>5316</t>
    </r>
    <r>
      <rPr>
        <sz val="10"/>
        <rFont val="宋体"/>
        <charset val="134"/>
      </rPr>
      <t>人的饮用水及</t>
    </r>
    <r>
      <rPr>
        <sz val="10"/>
        <rFont val="Times New Roman"/>
        <charset val="0"/>
      </rPr>
      <t>1260</t>
    </r>
    <r>
      <rPr>
        <sz val="10"/>
        <rFont val="宋体"/>
        <charset val="134"/>
      </rPr>
      <t>亩果园灌溉用水问题。</t>
    </r>
  </si>
  <si>
    <r>
      <rPr>
        <sz val="10"/>
        <rFont val="宋体"/>
        <charset val="134"/>
      </rPr>
      <t>改善农村供水基础设施，提升供水保障能力，永和镇寺村</t>
    </r>
    <r>
      <rPr>
        <sz val="10"/>
        <rFont val="Times New Roman"/>
        <charset val="0"/>
      </rPr>
      <t>1330</t>
    </r>
    <r>
      <rPr>
        <sz val="10"/>
        <rFont val="宋体"/>
        <charset val="134"/>
      </rPr>
      <t>户</t>
    </r>
    <r>
      <rPr>
        <sz val="10"/>
        <rFont val="Times New Roman"/>
        <charset val="0"/>
      </rPr>
      <t>5316</t>
    </r>
    <r>
      <rPr>
        <sz val="10"/>
        <rFont val="宋体"/>
        <charset val="134"/>
      </rPr>
      <t>人的饮用水及</t>
    </r>
    <r>
      <rPr>
        <sz val="10"/>
        <rFont val="Times New Roman"/>
        <charset val="0"/>
      </rPr>
      <t>1260</t>
    </r>
    <r>
      <rPr>
        <sz val="10"/>
        <rFont val="宋体"/>
        <charset val="134"/>
      </rPr>
      <t>亩果园灌溉用水问题，从而增加群众收益。</t>
    </r>
  </si>
  <si>
    <t>水务局</t>
  </si>
  <si>
    <r>
      <rPr>
        <sz val="10"/>
        <rFont val="宋体"/>
        <charset val="134"/>
      </rPr>
      <t>水利建设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管理站</t>
    </r>
  </si>
  <si>
    <r>
      <rPr>
        <sz val="10"/>
        <rFont val="宋体"/>
        <charset val="134"/>
      </rPr>
      <t>正宁县产业路硬化项目</t>
    </r>
  </si>
  <si>
    <r>
      <rPr>
        <sz val="10"/>
        <rFont val="宋体"/>
        <charset val="134"/>
      </rPr>
      <t>山河镇
永正镇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榆林子镇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宫河镇</t>
    </r>
  </si>
  <si>
    <r>
      <rPr>
        <sz val="10"/>
        <rFont val="宋体"/>
        <charset val="134"/>
      </rPr>
      <t>硬化山河镇、永正镇、榆林子镇、宫河镇等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个乡镇肉牛、生猪、苹果、中药材、食用菌等种养殖产业路</t>
    </r>
    <r>
      <rPr>
        <sz val="10"/>
        <rFont val="Times New Roman"/>
        <charset val="134"/>
      </rPr>
      <t>100580</t>
    </r>
    <r>
      <rPr>
        <sz val="10"/>
        <rFont val="宋体"/>
        <charset val="134"/>
      </rPr>
      <t>平方米，其中：山河镇</t>
    </r>
    <r>
      <rPr>
        <sz val="10"/>
        <rFont val="Times New Roman"/>
        <charset val="134"/>
      </rPr>
      <t>30400</t>
    </r>
    <r>
      <rPr>
        <sz val="10"/>
        <rFont val="宋体"/>
        <charset val="134"/>
      </rPr>
      <t>平方米、永正镇</t>
    </r>
    <r>
      <rPr>
        <sz val="10"/>
        <rFont val="Times New Roman"/>
        <charset val="134"/>
      </rPr>
      <t>30180</t>
    </r>
    <r>
      <rPr>
        <sz val="10"/>
        <rFont val="宋体"/>
        <charset val="134"/>
      </rPr>
      <t>平方米、榆林子镇</t>
    </r>
    <r>
      <rPr>
        <sz val="10"/>
        <rFont val="Times New Roman"/>
        <charset val="134"/>
      </rPr>
      <t>10000</t>
    </r>
    <r>
      <rPr>
        <sz val="10"/>
        <rFont val="宋体"/>
        <charset val="134"/>
      </rPr>
      <t>平方米、宫河镇</t>
    </r>
    <r>
      <rPr>
        <sz val="10"/>
        <rFont val="Times New Roman"/>
        <charset val="134"/>
      </rPr>
      <t>30000</t>
    </r>
    <r>
      <rPr>
        <sz val="10"/>
        <rFont val="宋体"/>
        <charset val="134"/>
      </rPr>
      <t>平方米。</t>
    </r>
  </si>
  <si>
    <r>
      <rPr>
        <sz val="10"/>
        <rFont val="宋体"/>
        <charset val="134"/>
      </rPr>
      <t>通过项目实施，农用机械可直接到达田间地头，实现机播机耕，农产品机械化运输，为种养殖业发展及农产品销售等提供了极大的便利。</t>
    </r>
  </si>
  <si>
    <r>
      <rPr>
        <b/>
        <sz val="10"/>
        <rFont val="宋体"/>
        <charset val="134"/>
      </rPr>
      <t>二、就业帮扶（</t>
    </r>
    <r>
      <rPr>
        <b/>
        <sz val="10"/>
        <rFont val="Times New Roman"/>
        <charset val="134"/>
      </rPr>
      <t>4</t>
    </r>
    <r>
      <rPr>
        <b/>
        <sz val="10"/>
        <rFont val="宋体"/>
        <charset val="134"/>
      </rPr>
      <t>个）</t>
    </r>
  </si>
  <si>
    <r>
      <rPr>
        <sz val="10"/>
        <rFont val="宋体"/>
        <charset val="134"/>
      </rPr>
      <t>正宁县雨露计划培训项目</t>
    </r>
  </si>
  <si>
    <r>
      <rPr>
        <sz val="10"/>
        <rFont val="宋体"/>
        <charset val="134"/>
      </rPr>
      <t>续建</t>
    </r>
  </si>
  <si>
    <r>
      <rPr>
        <sz val="10"/>
        <rFont val="宋体"/>
        <charset val="134"/>
      </rPr>
      <t>对高职、专科在校脱贫户（含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类监测对象）贫困学生进行补贴，每人每年补贴</t>
    </r>
    <r>
      <rPr>
        <sz val="10"/>
        <rFont val="Times New Roman"/>
        <charset val="134"/>
      </rPr>
      <t>3000</t>
    </r>
    <r>
      <rPr>
        <sz val="10"/>
        <rFont val="宋体"/>
        <charset val="134"/>
      </rPr>
      <t>元。</t>
    </r>
  </si>
  <si>
    <r>
      <rPr>
        <sz val="10"/>
        <rFont val="宋体"/>
        <charset val="134"/>
      </rPr>
      <t>经培训获得中技、中专学历证和国家中级职业上岗资格证书，使脱贫户家庭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两后生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学到一技之长，促进就业。</t>
    </r>
  </si>
  <si>
    <r>
      <rPr>
        <sz val="10"/>
        <rFont val="宋体"/>
        <charset val="134"/>
      </rPr>
      <t>乡村创稳网格员公益性岗位补贴</t>
    </r>
  </si>
  <si>
    <r>
      <rPr>
        <sz val="10"/>
        <rFont val="Times New Roman"/>
        <charset val="0"/>
      </rPr>
      <t>10</t>
    </r>
    <r>
      <rPr>
        <sz val="10"/>
        <rFont val="宋体"/>
        <charset val="134"/>
      </rPr>
      <t>乡镇</t>
    </r>
  </si>
  <si>
    <r>
      <rPr>
        <sz val="10"/>
        <rFont val="宋体"/>
        <charset val="134"/>
      </rPr>
      <t>为全县</t>
    </r>
    <r>
      <rPr>
        <sz val="10"/>
        <rFont val="Times New Roman"/>
        <charset val="134"/>
      </rPr>
      <t>96</t>
    </r>
    <r>
      <rPr>
        <sz val="10"/>
        <rFont val="宋体"/>
        <charset val="134"/>
      </rPr>
      <t>名创稳网格员发放岗位补贴，每人每月补贴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元。</t>
    </r>
  </si>
  <si>
    <r>
      <rPr>
        <sz val="10"/>
        <rFont val="宋体"/>
        <charset val="134"/>
      </rPr>
      <t>按照网格化管理的方式，及时报告和处理本村综治维稳事件，提高</t>
    </r>
    <r>
      <rPr>
        <sz val="10"/>
        <rFont val="Times New Roman"/>
        <charset val="134"/>
      </rPr>
      <t>96</t>
    </r>
    <r>
      <rPr>
        <sz val="10"/>
        <rFont val="宋体"/>
        <charset val="134"/>
      </rPr>
      <t>个创稳网格员家庭经济收入。</t>
    </r>
  </si>
  <si>
    <r>
      <rPr>
        <sz val="10"/>
        <rFont val="宋体"/>
        <charset val="134"/>
      </rPr>
      <t>人社局</t>
    </r>
  </si>
  <si>
    <r>
      <rPr>
        <sz val="10"/>
        <rFont val="宋体"/>
        <charset val="134"/>
      </rPr>
      <t>乡村资产管护员公益性岗位补贴</t>
    </r>
  </si>
  <si>
    <r>
      <rPr>
        <sz val="10"/>
        <rFont val="宋体"/>
        <charset val="134"/>
      </rPr>
      <t>为全县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名资产管护员发放岗位补贴，每人每月补贴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元。</t>
    </r>
  </si>
  <si>
    <r>
      <rPr>
        <sz val="10"/>
        <rFont val="宋体"/>
        <charset val="134"/>
      </rPr>
      <t>续建续聘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个乡村资产管护公益性岗位，维护本村乡村公用资产，提高其家庭经济收入。</t>
    </r>
  </si>
  <si>
    <r>
      <rPr>
        <sz val="10"/>
        <rFont val="宋体"/>
        <charset val="134"/>
      </rPr>
      <t>爱心理发员公益性岗位补贴</t>
    </r>
  </si>
  <si>
    <r>
      <rPr>
        <sz val="10"/>
        <rFont val="宋体"/>
        <charset val="134"/>
      </rPr>
      <t>为全县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名爱心理发员发放岗位补贴，每人每月补贴</t>
    </r>
    <r>
      <rPr>
        <sz val="10"/>
        <rFont val="Times New Roman"/>
        <charset val="134"/>
      </rPr>
      <t>500</t>
    </r>
    <r>
      <rPr>
        <sz val="10"/>
        <rFont val="宋体"/>
        <charset val="134"/>
      </rPr>
      <t>元，共计</t>
    </r>
    <r>
      <rPr>
        <sz val="10"/>
        <rFont val="Times New Roman"/>
        <charset val="134"/>
      </rPr>
      <t>56.4</t>
    </r>
    <r>
      <rPr>
        <sz val="10"/>
        <rFont val="宋体"/>
        <charset val="134"/>
      </rPr>
      <t>万元，其中省级配套就业补助资金</t>
    </r>
    <r>
      <rPr>
        <sz val="10"/>
        <rFont val="Times New Roman"/>
        <charset val="134"/>
      </rPr>
      <t>28.2</t>
    </r>
    <r>
      <rPr>
        <sz val="10"/>
        <rFont val="宋体"/>
        <charset val="134"/>
      </rPr>
      <t>万元，本次省级衔接资金安排</t>
    </r>
    <r>
      <rPr>
        <sz val="10"/>
        <rFont val="Times New Roman"/>
        <charset val="134"/>
      </rPr>
      <t>28.2</t>
    </r>
    <r>
      <rPr>
        <sz val="10"/>
        <rFont val="宋体"/>
        <charset val="134"/>
      </rPr>
      <t>万元。</t>
    </r>
  </si>
  <si>
    <r>
      <rPr>
        <sz val="10"/>
        <rFont val="宋体"/>
        <charset val="134"/>
      </rPr>
      <t>为</t>
    </r>
    <r>
      <rPr>
        <sz val="10"/>
        <rFont val="Times New Roman"/>
        <charset val="134"/>
      </rPr>
      <t>60</t>
    </r>
    <r>
      <rPr>
        <sz val="10"/>
        <rFont val="宋体"/>
        <charset val="134"/>
      </rPr>
      <t>岁以上农村老年人提供免费理发服务，提高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个爱心理发员家庭经济收入。</t>
    </r>
  </si>
  <si>
    <t>三、基础设施建设（3个）</t>
  </si>
  <si>
    <r>
      <rPr>
        <sz val="10"/>
        <rFont val="宋体"/>
        <charset val="134"/>
      </rPr>
      <t>正宁县榆林子镇党家村</t>
    </r>
    <r>
      <rPr>
        <sz val="10"/>
        <rFont val="Times New Roman"/>
        <charset val="0"/>
      </rPr>
      <t>2026</t>
    </r>
    <r>
      <rPr>
        <sz val="10"/>
        <rFont val="宋体"/>
        <charset val="134"/>
      </rPr>
      <t>年道路及排水改建以工代赈项目</t>
    </r>
  </si>
  <si>
    <t>2026.01-2026.11</t>
  </si>
  <si>
    <r>
      <rPr>
        <sz val="10"/>
        <rFont val="宋体"/>
        <charset val="134"/>
      </rPr>
      <t>拆除原有混凝土排水渠</t>
    </r>
    <r>
      <rPr>
        <sz val="10"/>
        <rFont val="Times New Roman"/>
        <charset val="134"/>
      </rPr>
      <t>302</t>
    </r>
    <r>
      <rPr>
        <sz val="10"/>
        <rFont val="宋体"/>
        <charset val="134"/>
      </rPr>
      <t>米，新建混凝土排水渠</t>
    </r>
    <r>
      <rPr>
        <sz val="10"/>
        <rFont val="Times New Roman"/>
        <charset val="134"/>
      </rPr>
      <t>1151</t>
    </r>
    <r>
      <rPr>
        <sz val="10"/>
        <rFont val="宋体"/>
        <charset val="134"/>
      </rPr>
      <t>米，敷设</t>
    </r>
    <r>
      <rPr>
        <sz val="10"/>
        <rFont val="Times New Roman"/>
        <charset val="134"/>
      </rPr>
      <t>DN300</t>
    </r>
    <r>
      <rPr>
        <sz val="10"/>
        <rFont val="宋体"/>
        <charset val="134"/>
      </rPr>
      <t>钢筋混凝土边沟涵管</t>
    </r>
    <r>
      <rPr>
        <sz val="10"/>
        <rFont val="Times New Roman"/>
        <charset val="134"/>
      </rPr>
      <t>123</t>
    </r>
    <r>
      <rPr>
        <sz val="10"/>
        <rFont val="宋体"/>
        <charset val="134"/>
      </rPr>
      <t>米，拆除及恢复原有混凝土路面</t>
    </r>
    <r>
      <rPr>
        <sz val="10"/>
        <rFont val="Times New Roman"/>
        <charset val="134"/>
      </rPr>
      <t>830</t>
    </r>
    <r>
      <rPr>
        <sz val="10"/>
        <rFont val="宋体"/>
        <charset val="134"/>
      </rPr>
      <t>平方米，新建入户混凝土道路</t>
    </r>
    <r>
      <rPr>
        <sz val="10"/>
        <rFont val="Times New Roman"/>
        <charset val="134"/>
      </rPr>
      <t>9621</t>
    </r>
    <r>
      <rPr>
        <sz val="10"/>
        <rFont val="宋体"/>
        <charset val="134"/>
      </rPr>
      <t>平方米。</t>
    </r>
  </si>
  <si>
    <r>
      <rPr>
        <sz val="10"/>
        <rFont val="宋体"/>
        <charset val="134"/>
      </rPr>
      <t>解决道路排水不畅、路面破损问题，方便群众生产生活，增加务工收入。</t>
    </r>
  </si>
  <si>
    <r>
      <rPr>
        <sz val="10"/>
        <rFont val="宋体"/>
        <charset val="134"/>
      </rPr>
      <t>项目建成后，将有效保障消除汛期隐患，保障周边群众生命财产安全，带动群众务工增加收入。</t>
    </r>
  </si>
  <si>
    <r>
      <rPr>
        <sz val="10"/>
        <rFont val="宋体"/>
        <charset val="134"/>
      </rPr>
      <t>发改局</t>
    </r>
  </si>
  <si>
    <r>
      <rPr>
        <sz val="10"/>
        <rFont val="宋体"/>
        <charset val="134"/>
      </rPr>
      <t>榆林子镇</t>
    </r>
  </si>
  <si>
    <r>
      <rPr>
        <sz val="10"/>
        <rFont val="宋体"/>
        <charset val="134"/>
      </rPr>
      <t>按以工代赈项目管理要求，将不低于</t>
    </r>
    <r>
      <rPr>
        <sz val="10"/>
        <rFont val="Times New Roman"/>
        <charset val="134"/>
      </rPr>
      <t>40%</t>
    </r>
    <r>
      <rPr>
        <sz val="10"/>
        <rFont val="宋体"/>
        <charset val="134"/>
      </rPr>
      <t>的项目资金用于支付农民工工资。</t>
    </r>
  </si>
  <si>
    <t>正宁县山河镇佑苏村三、四、五、七、八组供水管线建设项目</t>
  </si>
  <si>
    <r>
      <rPr>
        <sz val="10"/>
        <rFont val="宋体"/>
        <charset val="134"/>
      </rPr>
      <t>佑苏村</t>
    </r>
  </si>
  <si>
    <r>
      <rPr>
        <sz val="10"/>
        <rFont val="宋体"/>
        <charset val="134"/>
      </rPr>
      <t>新建</t>
    </r>
    <r>
      <rPr>
        <sz val="10"/>
        <rFont val="Times New Roman"/>
        <charset val="134"/>
      </rPr>
      <t>PE</t>
    </r>
    <r>
      <rPr>
        <sz val="10"/>
        <rFont val="宋体"/>
        <charset val="134"/>
      </rPr>
      <t>给水管（</t>
    </r>
    <r>
      <rPr>
        <sz val="10"/>
        <rFont val="Times New Roman"/>
        <charset val="134"/>
      </rPr>
      <t>DN100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4542.7</t>
    </r>
    <r>
      <rPr>
        <sz val="10"/>
        <rFont val="宋体"/>
        <charset val="134"/>
      </rPr>
      <t>米、钢筋混凝土给水阀门井（</t>
    </r>
    <r>
      <rPr>
        <sz val="10"/>
        <rFont val="Times New Roman"/>
        <charset val="134"/>
      </rPr>
      <t>1200*1200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座、电磁加密阀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个、</t>
    </r>
    <r>
      <rPr>
        <sz val="10"/>
        <rFont val="Times New Roman"/>
        <charset val="134"/>
      </rPr>
      <t>DN100</t>
    </r>
    <r>
      <rPr>
        <sz val="10"/>
        <rFont val="宋体"/>
        <charset val="134"/>
      </rPr>
      <t>物联网远传水表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组、</t>
    </r>
    <r>
      <rPr>
        <sz val="10"/>
        <rFont val="Times New Roman"/>
        <charset val="134"/>
      </rPr>
      <t>DN20</t>
    </r>
    <r>
      <rPr>
        <sz val="10"/>
        <rFont val="宋体"/>
        <charset val="134"/>
      </rPr>
      <t>物联网远传水表</t>
    </r>
    <r>
      <rPr>
        <sz val="10"/>
        <rFont val="Times New Roman"/>
        <charset val="134"/>
      </rPr>
      <t>350</t>
    </r>
    <r>
      <rPr>
        <sz val="10"/>
        <rFont val="宋体"/>
        <charset val="134"/>
      </rPr>
      <t>组。</t>
    </r>
  </si>
  <si>
    <r>
      <rPr>
        <sz val="10"/>
        <color indexed="8"/>
        <rFont val="宋体"/>
        <charset val="134"/>
      </rPr>
      <t>项目建成后，解决佑苏村</t>
    </r>
    <r>
      <rPr>
        <sz val="10"/>
        <color indexed="8"/>
        <rFont val="Times New Roman"/>
        <charset val="134"/>
      </rPr>
      <t>290</t>
    </r>
    <r>
      <rPr>
        <sz val="10"/>
        <color indexed="8"/>
        <rFont val="宋体"/>
        <charset val="134"/>
      </rPr>
      <t>户群众生产生活用水问题。</t>
    </r>
  </si>
  <si>
    <r>
      <rPr>
        <sz val="10"/>
        <color indexed="8"/>
        <rFont val="宋体"/>
        <charset val="134"/>
      </rPr>
      <t>水务局</t>
    </r>
  </si>
  <si>
    <r>
      <rPr>
        <sz val="10"/>
        <color indexed="8"/>
        <rFont val="宋体"/>
        <charset val="134"/>
      </rPr>
      <t>供水公司</t>
    </r>
  </si>
  <si>
    <t>正宁县供水保障工程</t>
  </si>
  <si>
    <r>
      <rPr>
        <sz val="10"/>
        <rFont val="宋体"/>
        <charset val="134"/>
      </rPr>
      <t>石家湾子村</t>
    </r>
  </si>
  <si>
    <r>
      <rPr>
        <sz val="10"/>
        <rFont val="宋体"/>
        <charset val="134"/>
      </rPr>
      <t>项目总投资</t>
    </r>
    <r>
      <rPr>
        <sz val="10"/>
        <rFont val="Times New Roman"/>
        <charset val="134"/>
      </rPr>
      <t>290</t>
    </r>
    <r>
      <rPr>
        <sz val="10"/>
        <rFont val="宋体"/>
        <charset val="134"/>
      </rPr>
      <t>万元，本次安排资金</t>
    </r>
    <r>
      <rPr>
        <sz val="10"/>
        <rFont val="Times New Roman"/>
        <charset val="134"/>
      </rPr>
      <t>135</t>
    </r>
    <r>
      <rPr>
        <sz val="10"/>
        <rFont val="宋体"/>
        <charset val="134"/>
      </rPr>
      <t>万元，在西坡镇石家湾子村新打机井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眼，配套建设输水管道、闸阀井等相关附属设施。</t>
    </r>
  </si>
  <si>
    <r>
      <rPr>
        <sz val="10"/>
        <color theme="1"/>
        <rFont val="宋体"/>
        <charset val="134"/>
      </rPr>
      <t>通过项目实施，解决群众用水问题。</t>
    </r>
  </si>
  <si>
    <r>
      <rPr>
        <b/>
        <sz val="10"/>
        <rFont val="宋体"/>
        <charset val="134"/>
      </rPr>
      <t>四、其他项目（</t>
    </r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个）</t>
    </r>
  </si>
  <si>
    <r>
      <rPr>
        <sz val="10"/>
        <rFont val="宋体"/>
        <charset val="134"/>
      </rPr>
      <t>项目管理费</t>
    </r>
  </si>
  <si>
    <r>
      <rPr>
        <sz val="10"/>
        <rFont val="宋体"/>
        <charset val="134"/>
      </rPr>
      <t>正宁县</t>
    </r>
  </si>
  <si>
    <r>
      <rPr>
        <sz val="10"/>
        <rFont val="宋体"/>
        <charset val="134"/>
      </rPr>
      <t>用于项目前期设计、规划编制、可研、招标、监理以及验收等项目管理相关费用。</t>
    </r>
  </si>
  <si>
    <r>
      <rPr>
        <sz val="10"/>
        <rFont val="宋体"/>
        <charset val="134"/>
      </rPr>
      <t>为项目顺利实施提供保障。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</si>
</sst>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_ "/>
    <numFmt numFmtId="180" formatCode="0.000_ "/>
    <numFmt numFmtId="181" formatCode="0.0000_ "/>
    <numFmt numFmtId="182" formatCode="0.00_);[Red]\(0.00\)"/>
    <numFmt numFmtId="183" formatCode="0.000_);[Red]\(0.00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0"/>
    </font>
    <font>
      <sz val="10"/>
      <name val="Times New Roman"/>
      <charset val="134"/>
    </font>
    <font>
      <sz val="12"/>
      <name val="宋体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177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 wrapText="1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 wrapText="1"/>
    </xf>
    <xf numFmtId="177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left" vertical="center" wrapText="1"/>
    </xf>
    <xf numFmtId="178" fontId="3" fillId="0" borderId="10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left" vertical="center" wrapText="1"/>
    </xf>
    <xf numFmtId="177" fontId="3" fillId="0" borderId="10" xfId="0" applyNumberFormat="1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9" fontId="3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5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178" fontId="4" fillId="0" borderId="10" xfId="0" applyNumberFormat="1" applyFont="1" applyFill="1" applyBorder="1" applyAlignment="1">
      <alignment horizontal="center" vertical="center" wrapText="1"/>
    </xf>
    <xf numFmtId="0" fontId="5" fillId="0" borderId="10" xfId="51" applyFont="1" applyFill="1" applyBorder="1" applyAlignment="1">
      <alignment horizontal="center" vertical="center" wrapText="1"/>
    </xf>
    <xf numFmtId="0" fontId="1" fillId="0" borderId="10" xfId="51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178" fontId="5" fillId="0" borderId="10" xfId="0" applyNumberFormat="1" applyFont="1" applyFill="1" applyBorder="1" applyAlignment="1">
      <alignment horizontal="center" vertical="center" wrapText="1"/>
    </xf>
    <xf numFmtId="180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justify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181" fontId="5" fillId="0" borderId="14" xfId="0" applyNumberFormat="1" applyFont="1" applyFill="1" applyBorder="1" applyAlignment="1">
      <alignment horizontal="left" vertical="center" wrapText="1"/>
    </xf>
    <xf numFmtId="181" fontId="1" fillId="0" borderId="14" xfId="0" applyNumberFormat="1" applyFont="1" applyFill="1" applyBorder="1" applyAlignment="1">
      <alignment horizontal="left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178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14" xfId="0" applyNumberFormat="1" applyFont="1" applyFill="1" applyBorder="1" applyAlignment="1" applyProtection="1">
      <alignment horizontal="center" vertical="center" wrapText="1"/>
    </xf>
    <xf numFmtId="181" fontId="5" fillId="0" borderId="1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justify" vertical="center"/>
    </xf>
    <xf numFmtId="179" fontId="5" fillId="0" borderId="10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179" fontId="3" fillId="0" borderId="10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177" fontId="9" fillId="0" borderId="10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Fill="1" applyBorder="1" applyAlignment="1">
      <alignment horizontal="left" vertical="center" wrapText="1"/>
    </xf>
    <xf numFmtId="182" fontId="9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left" vertical="center" wrapText="1"/>
    </xf>
    <xf numFmtId="183" fontId="9" fillId="0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75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850265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845820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837565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841375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850265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845820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837565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841375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11</xdr:row>
      <xdr:rowOff>0</xdr:rowOff>
    </xdr:from>
    <xdr:to>
      <xdr:col>1</xdr:col>
      <xdr:colOff>542925</xdr:colOff>
      <xdr:row>11</xdr:row>
      <xdr:rowOff>81915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153160" y="8890000"/>
          <a:ext cx="75565" cy="8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20320</xdr:colOff>
      <xdr:row>11</xdr:row>
      <xdr:rowOff>850265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20320</xdr:colOff>
      <xdr:row>11</xdr:row>
      <xdr:rowOff>845820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70485</xdr:colOff>
      <xdr:row>11</xdr:row>
      <xdr:rowOff>837565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70485</xdr:colOff>
      <xdr:row>11</xdr:row>
      <xdr:rowOff>841375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11</xdr:row>
      <xdr:rowOff>0</xdr:rowOff>
    </xdr:from>
    <xdr:to>
      <xdr:col>1</xdr:col>
      <xdr:colOff>542925</xdr:colOff>
      <xdr:row>11</xdr:row>
      <xdr:rowOff>81915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153160" y="8890000"/>
          <a:ext cx="75565" cy="8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850265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845820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837565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841375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850265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845820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837565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841375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850265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845820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837565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841375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850265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845820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837565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841375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20320</xdr:colOff>
      <xdr:row>11</xdr:row>
      <xdr:rowOff>850265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20320</xdr:colOff>
      <xdr:row>11</xdr:row>
      <xdr:rowOff>845820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70485</xdr:colOff>
      <xdr:row>11</xdr:row>
      <xdr:rowOff>837565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70485</xdr:colOff>
      <xdr:row>11</xdr:row>
      <xdr:rowOff>841375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852170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844550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836930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3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840740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850265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845820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837565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841375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850265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845820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837565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841375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850265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845820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837565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841375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20320</xdr:colOff>
      <xdr:row>11</xdr:row>
      <xdr:rowOff>850265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20320</xdr:colOff>
      <xdr:row>11</xdr:row>
      <xdr:rowOff>845820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70485</xdr:colOff>
      <xdr:row>11</xdr:row>
      <xdr:rowOff>837565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70485</xdr:colOff>
      <xdr:row>11</xdr:row>
      <xdr:rowOff>841375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850265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845820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837565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841375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850265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845820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837565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841375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850265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20320</xdr:colOff>
      <xdr:row>11</xdr:row>
      <xdr:rowOff>845820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837565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70485</xdr:colOff>
      <xdr:row>11</xdr:row>
      <xdr:rowOff>841375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850265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20320</xdr:colOff>
      <xdr:row>11</xdr:row>
      <xdr:rowOff>845820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837565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70485</xdr:colOff>
      <xdr:row>11</xdr:row>
      <xdr:rowOff>841375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88900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367665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363220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354965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358775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367665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363220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354965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358775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0</xdr:row>
      <xdr:rowOff>0</xdr:rowOff>
    </xdr:from>
    <xdr:to>
      <xdr:col>1</xdr:col>
      <xdr:colOff>542925</xdr:colOff>
      <xdr:row>0</xdr:row>
      <xdr:rowOff>81915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153160" y="0"/>
          <a:ext cx="75565" cy="8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20320</xdr:colOff>
      <xdr:row>1</xdr:row>
      <xdr:rowOff>367665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20320</xdr:colOff>
      <xdr:row>1</xdr:row>
      <xdr:rowOff>363220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70485</xdr:colOff>
      <xdr:row>1</xdr:row>
      <xdr:rowOff>354965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70485</xdr:colOff>
      <xdr:row>1</xdr:row>
      <xdr:rowOff>358775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0</xdr:row>
      <xdr:rowOff>0</xdr:rowOff>
    </xdr:from>
    <xdr:to>
      <xdr:col>1</xdr:col>
      <xdr:colOff>542925</xdr:colOff>
      <xdr:row>0</xdr:row>
      <xdr:rowOff>81915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153160" y="0"/>
          <a:ext cx="75565" cy="8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367665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363220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354965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358775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367665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363220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354965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358775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367665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363220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354965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358775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367665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363220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354965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358775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20320</xdr:colOff>
      <xdr:row>1</xdr:row>
      <xdr:rowOff>367665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20320</xdr:colOff>
      <xdr:row>1</xdr:row>
      <xdr:rowOff>363220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70485</xdr:colOff>
      <xdr:row>1</xdr:row>
      <xdr:rowOff>354965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70485</xdr:colOff>
      <xdr:row>1</xdr:row>
      <xdr:rowOff>358775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369570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361950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354330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3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358140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367665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363220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354965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358775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367665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363220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354965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358775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367665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363220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354965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358775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20320</xdr:colOff>
      <xdr:row>1</xdr:row>
      <xdr:rowOff>367665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20320</xdr:colOff>
      <xdr:row>1</xdr:row>
      <xdr:rowOff>363220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70485</xdr:colOff>
      <xdr:row>1</xdr:row>
      <xdr:rowOff>354965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70485</xdr:colOff>
      <xdr:row>1</xdr:row>
      <xdr:rowOff>358775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367665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363220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354965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358775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367665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363220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354965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358775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367665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20320</xdr:colOff>
      <xdr:row>1</xdr:row>
      <xdr:rowOff>363220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354965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70485</xdr:colOff>
      <xdr:row>1</xdr:row>
      <xdr:rowOff>358775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367665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20320</xdr:colOff>
      <xdr:row>1</xdr:row>
      <xdr:rowOff>363220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354965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70485</xdr:colOff>
      <xdr:row>1</xdr:row>
      <xdr:rowOff>358775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850265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845820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837565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841375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850265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845820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837565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841375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15</xdr:row>
      <xdr:rowOff>0</xdr:rowOff>
    </xdr:from>
    <xdr:to>
      <xdr:col>1</xdr:col>
      <xdr:colOff>542925</xdr:colOff>
      <xdr:row>15</xdr:row>
      <xdr:rowOff>81915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153160" y="14579600"/>
          <a:ext cx="75565" cy="8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20320</xdr:colOff>
      <xdr:row>15</xdr:row>
      <xdr:rowOff>850265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20320</xdr:colOff>
      <xdr:row>15</xdr:row>
      <xdr:rowOff>845820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70485</xdr:colOff>
      <xdr:row>15</xdr:row>
      <xdr:rowOff>837565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70485</xdr:colOff>
      <xdr:row>15</xdr:row>
      <xdr:rowOff>841375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467360</xdr:colOff>
      <xdr:row>15</xdr:row>
      <xdr:rowOff>0</xdr:rowOff>
    </xdr:from>
    <xdr:to>
      <xdr:col>1</xdr:col>
      <xdr:colOff>542925</xdr:colOff>
      <xdr:row>15</xdr:row>
      <xdr:rowOff>81915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 flipV="1">
          <a:off x="1153160" y="14579600"/>
          <a:ext cx="75565" cy="8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850265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845820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837565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841375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850265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845820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837565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841375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850265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845820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837565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841375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850265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845820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837565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841375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20320</xdr:colOff>
      <xdr:row>15</xdr:row>
      <xdr:rowOff>850265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20320</xdr:colOff>
      <xdr:row>15</xdr:row>
      <xdr:rowOff>845820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70485</xdr:colOff>
      <xdr:row>15</xdr:row>
      <xdr:rowOff>837565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70485</xdr:colOff>
      <xdr:row>15</xdr:row>
      <xdr:rowOff>841375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20320</xdr:colOff>
      <xdr:row>13</xdr:row>
      <xdr:rowOff>852170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0426700"/>
          <a:ext cx="20320" cy="852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20320</xdr:colOff>
      <xdr:row>13</xdr:row>
      <xdr:rowOff>844550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0426700"/>
          <a:ext cx="20320" cy="84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70485</xdr:colOff>
      <xdr:row>13</xdr:row>
      <xdr:rowOff>836930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0426700"/>
          <a:ext cx="70485" cy="836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13</xdr:row>
      <xdr:rowOff>0</xdr:rowOff>
    </xdr:from>
    <xdr:to>
      <xdr:col>16</xdr:col>
      <xdr:colOff>70485</xdr:colOff>
      <xdr:row>13</xdr:row>
      <xdr:rowOff>840740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0426700"/>
          <a:ext cx="70485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850265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845820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837565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841375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850265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845820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837565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841375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850265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845820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837565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841375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20320</xdr:colOff>
      <xdr:row>15</xdr:row>
      <xdr:rowOff>850265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20320</xdr:colOff>
      <xdr:row>15</xdr:row>
      <xdr:rowOff>845820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70485</xdr:colOff>
      <xdr:row>15</xdr:row>
      <xdr:rowOff>837565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70485</xdr:colOff>
      <xdr:row>15</xdr:row>
      <xdr:rowOff>841375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3266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850265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845820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837565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841375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850265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845820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837565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841375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850265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20320</xdr:colOff>
      <xdr:row>15</xdr:row>
      <xdr:rowOff>845820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837565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15</xdr:row>
      <xdr:rowOff>0</xdr:rowOff>
    </xdr:from>
    <xdr:to>
      <xdr:col>16</xdr:col>
      <xdr:colOff>70485</xdr:colOff>
      <xdr:row>15</xdr:row>
      <xdr:rowOff>841375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91554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850265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50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20320</xdr:colOff>
      <xdr:row>15</xdr:row>
      <xdr:rowOff>845820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20320" cy="845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837565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37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70485</xdr:colOff>
      <xdr:row>15</xdr:row>
      <xdr:rowOff>841375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6717010" y="14579600"/>
          <a:ext cx="70485" cy="841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9"/>
  <sheetViews>
    <sheetView tabSelected="1" topLeftCell="F1" workbookViewId="0">
      <pane ySplit="5" topLeftCell="A8" activePane="bottomLeft" state="frozen"/>
      <selection/>
      <selection pane="bottomLeft" activeCell="Q9" sqref="Q9"/>
    </sheetView>
  </sheetViews>
  <sheetFormatPr defaultColWidth="9" defaultRowHeight="14.25"/>
  <cols>
    <col min="1" max="1" width="9" style="9"/>
    <col min="2" max="2" width="13" style="9" customWidth="1"/>
    <col min="3" max="4" width="9" style="9"/>
    <col min="5" max="5" width="9" style="10"/>
    <col min="6" max="6" width="51.125" style="11" customWidth="1"/>
    <col min="7" max="9" width="10.625" style="12" customWidth="1"/>
    <col min="10" max="10" width="41.6" style="13" customWidth="1"/>
    <col min="11" max="11" width="37.7833333333333" style="13" customWidth="1"/>
    <col min="12" max="17" width="8" style="14" customWidth="1"/>
    <col min="18" max="18" width="10.5" style="15" customWidth="1"/>
    <col min="19" max="19" width="10.625" style="15" customWidth="1"/>
    <col min="20" max="20" width="17.25" style="9" customWidth="1"/>
    <col min="21" max="16384" width="9" style="1"/>
  </cols>
  <sheetData>
    <row r="1" s="1" customFormat="1" ht="38" customHeight="1" spans="1:20">
      <c r="A1" s="16" t="s">
        <v>0</v>
      </c>
      <c r="B1" s="16"/>
      <c r="C1" s="16"/>
      <c r="D1" s="16"/>
      <c r="E1" s="17"/>
      <c r="F1" s="16"/>
      <c r="G1" s="18"/>
      <c r="H1" s="18"/>
      <c r="I1" s="18"/>
      <c r="J1" s="16"/>
      <c r="K1" s="16"/>
      <c r="L1" s="19"/>
      <c r="M1" s="19"/>
      <c r="N1" s="19"/>
      <c r="O1" s="19"/>
      <c r="P1" s="19"/>
      <c r="Q1" s="19"/>
      <c r="R1" s="16"/>
      <c r="S1" s="16"/>
      <c r="T1" s="16"/>
    </row>
    <row r="2" s="2" customFormat="1" ht="33" customHeight="1" spans="1:20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2" t="s">
        <v>6</v>
      </c>
      <c r="G2" s="23" t="s">
        <v>7</v>
      </c>
      <c r="H2" s="24"/>
      <c r="I2" s="25"/>
      <c r="J2" s="26" t="s">
        <v>8</v>
      </c>
      <c r="K2" s="27"/>
      <c r="L2" s="27"/>
      <c r="M2" s="27"/>
      <c r="N2" s="27"/>
      <c r="O2" s="27"/>
      <c r="P2" s="27"/>
      <c r="Q2" s="28"/>
      <c r="R2" s="22" t="s">
        <v>9</v>
      </c>
      <c r="S2" s="22" t="s">
        <v>10</v>
      </c>
      <c r="T2" s="22" t="s">
        <v>11</v>
      </c>
    </row>
    <row r="3" s="2" customFormat="1" ht="35" customHeight="1" spans="1:20">
      <c r="A3" s="29"/>
      <c r="B3" s="30"/>
      <c r="C3" s="30"/>
      <c r="D3" s="30"/>
      <c r="E3" s="30"/>
      <c r="F3" s="31"/>
      <c r="G3" s="32" t="s">
        <v>12</v>
      </c>
      <c r="H3" s="32" t="s">
        <v>13</v>
      </c>
      <c r="I3" s="32" t="s">
        <v>14</v>
      </c>
      <c r="J3" s="33" t="s">
        <v>15</v>
      </c>
      <c r="K3" s="34" t="s">
        <v>16</v>
      </c>
      <c r="L3" s="35" t="s">
        <v>17</v>
      </c>
      <c r="M3" s="35"/>
      <c r="N3" s="35" t="s">
        <v>18</v>
      </c>
      <c r="O3" s="35"/>
      <c r="P3" s="35" t="s">
        <v>19</v>
      </c>
      <c r="Q3" s="35"/>
      <c r="R3" s="36"/>
      <c r="S3" s="31"/>
      <c r="T3" s="31"/>
    </row>
    <row r="4" s="2" customFormat="1" ht="35" customHeight="1" spans="1:20">
      <c r="A4" s="37"/>
      <c r="B4" s="38"/>
      <c r="C4" s="38"/>
      <c r="D4" s="38"/>
      <c r="E4" s="38"/>
      <c r="F4" s="39"/>
      <c r="G4" s="40"/>
      <c r="H4" s="40"/>
      <c r="I4" s="40"/>
      <c r="J4" s="41"/>
      <c r="K4" s="42"/>
      <c r="L4" s="35" t="s">
        <v>20</v>
      </c>
      <c r="M4" s="35" t="s">
        <v>21</v>
      </c>
      <c r="N4" s="35" t="s">
        <v>22</v>
      </c>
      <c r="O4" s="35" t="s">
        <v>23</v>
      </c>
      <c r="P4" s="35" t="s">
        <v>24</v>
      </c>
      <c r="Q4" s="35" t="s">
        <v>25</v>
      </c>
      <c r="R4" s="43"/>
      <c r="S4" s="39"/>
      <c r="T4" s="39"/>
    </row>
    <row r="5" s="3" customFormat="1" ht="28" customHeight="1" spans="1:20">
      <c r="A5" s="44" t="s">
        <v>26</v>
      </c>
      <c r="B5" s="44"/>
      <c r="C5" s="45"/>
      <c r="D5" s="45"/>
      <c r="E5" s="45"/>
      <c r="F5" s="46"/>
      <c r="G5" s="47">
        <f>SUM(G7+G13+G17+G22+G26)</f>
        <v>5359</v>
      </c>
      <c r="H5" s="47">
        <f>SUM(H7+H13+H17+H22+H26)</f>
        <v>2475</v>
      </c>
      <c r="I5" s="47">
        <f>SUM(I7+I13+I17+I22+I26)</f>
        <v>2884</v>
      </c>
      <c r="J5" s="48"/>
      <c r="K5" s="49"/>
      <c r="L5" s="50"/>
      <c r="M5" s="50"/>
      <c r="N5" s="50"/>
      <c r="O5" s="50"/>
      <c r="P5" s="50"/>
      <c r="Q5" s="50"/>
      <c r="R5" s="51"/>
      <c r="S5" s="51"/>
      <c r="T5" s="51"/>
    </row>
    <row r="6" s="3" customFormat="1" ht="28" customHeight="1" spans="1:20">
      <c r="A6" s="52" t="s">
        <v>27</v>
      </c>
      <c r="B6" s="53"/>
      <c r="C6" s="45"/>
      <c r="D6" s="45"/>
      <c r="E6" s="45"/>
      <c r="F6" s="46"/>
      <c r="G6" s="54">
        <f>SUM(G7+G13)</f>
        <v>4511.8</v>
      </c>
      <c r="H6" s="47">
        <f>SUM(H7+H13)</f>
        <v>2100</v>
      </c>
      <c r="I6" s="54">
        <f>SUM(I7+I13)</f>
        <v>2411.8</v>
      </c>
      <c r="J6" s="48"/>
      <c r="K6" s="49"/>
      <c r="L6" s="45"/>
      <c r="M6" s="45"/>
      <c r="N6" s="45"/>
      <c r="O6" s="45"/>
      <c r="P6" s="45"/>
      <c r="Q6" s="45"/>
      <c r="R6" s="51"/>
      <c r="S6" s="51"/>
      <c r="T6" s="51"/>
    </row>
    <row r="7" s="3" customFormat="1" ht="28" customHeight="1" spans="1:20">
      <c r="A7" s="44" t="s">
        <v>28</v>
      </c>
      <c r="B7" s="44"/>
      <c r="C7" s="45"/>
      <c r="D7" s="45"/>
      <c r="E7" s="45"/>
      <c r="F7" s="46"/>
      <c r="G7" s="47">
        <f>SUM(G8:G12)</f>
        <v>2955</v>
      </c>
      <c r="H7" s="47">
        <f>SUM(H8:H12)</f>
        <v>1668</v>
      </c>
      <c r="I7" s="47">
        <f>SUM(I8:I12)</f>
        <v>1287</v>
      </c>
      <c r="J7" s="48"/>
      <c r="K7" s="49"/>
      <c r="L7" s="45"/>
      <c r="M7" s="45"/>
      <c r="N7" s="45"/>
      <c r="O7" s="45"/>
      <c r="P7" s="45"/>
      <c r="Q7" s="45"/>
      <c r="R7" s="51"/>
      <c r="S7" s="51"/>
      <c r="T7" s="51"/>
    </row>
    <row r="8" s="4" customFormat="1" ht="204" customHeight="1" spans="1:20">
      <c r="A8" s="55">
        <v>1</v>
      </c>
      <c r="B8" s="56" t="s">
        <v>29</v>
      </c>
      <c r="C8" s="57" t="s">
        <v>30</v>
      </c>
      <c r="D8" s="58" t="s">
        <v>31</v>
      </c>
      <c r="E8" s="56" t="s">
        <v>32</v>
      </c>
      <c r="F8" s="59" t="s">
        <v>33</v>
      </c>
      <c r="G8" s="60">
        <v>1500</v>
      </c>
      <c r="H8" s="55">
        <v>913</v>
      </c>
      <c r="I8" s="61">
        <v>587</v>
      </c>
      <c r="J8" s="59" t="s">
        <v>34</v>
      </c>
      <c r="K8" s="59" t="s">
        <v>35</v>
      </c>
      <c r="L8" s="55">
        <v>3</v>
      </c>
      <c r="M8" s="55">
        <v>13</v>
      </c>
      <c r="N8" s="55">
        <v>0.16</v>
      </c>
      <c r="O8" s="62">
        <v>1.8</v>
      </c>
      <c r="P8" s="55">
        <v>0.65</v>
      </c>
      <c r="Q8" s="62">
        <v>4.6</v>
      </c>
      <c r="R8" s="57" t="s">
        <v>36</v>
      </c>
      <c r="S8" s="56" t="s">
        <v>37</v>
      </c>
      <c r="T8" s="63"/>
    </row>
    <row r="9" s="4" customFormat="1" ht="116" customHeight="1" spans="1:20">
      <c r="A9" s="55">
        <v>2</v>
      </c>
      <c r="B9" s="59" t="s">
        <v>38</v>
      </c>
      <c r="C9" s="56" t="s">
        <v>30</v>
      </c>
      <c r="D9" s="58" t="s">
        <v>31</v>
      </c>
      <c r="E9" s="56" t="s">
        <v>39</v>
      </c>
      <c r="F9" s="59" t="s">
        <v>40</v>
      </c>
      <c r="G9" s="60">
        <v>155</v>
      </c>
      <c r="H9" s="64">
        <v>155</v>
      </c>
      <c r="I9" s="65"/>
      <c r="J9" s="59" t="s">
        <v>41</v>
      </c>
      <c r="K9" s="66" t="s">
        <v>42</v>
      </c>
      <c r="L9" s="60"/>
      <c r="M9" s="60">
        <v>1</v>
      </c>
      <c r="N9" s="60">
        <v>0.0045</v>
      </c>
      <c r="O9" s="60">
        <v>0.0086</v>
      </c>
      <c r="P9" s="60">
        <v>0.0135</v>
      </c>
      <c r="Q9" s="60">
        <v>0.0316</v>
      </c>
      <c r="R9" s="57" t="s">
        <v>43</v>
      </c>
      <c r="S9" s="56" t="s">
        <v>44</v>
      </c>
      <c r="T9" s="59" t="s">
        <v>45</v>
      </c>
    </row>
    <row r="10" s="5" customFormat="1" ht="102" customHeight="1" spans="1:20">
      <c r="A10" s="55">
        <v>3</v>
      </c>
      <c r="B10" s="56" t="s">
        <v>46</v>
      </c>
      <c r="C10" s="57" t="s">
        <v>30</v>
      </c>
      <c r="D10" s="60" t="s">
        <v>31</v>
      </c>
      <c r="E10" s="56" t="s">
        <v>47</v>
      </c>
      <c r="F10" s="67" t="s">
        <v>48</v>
      </c>
      <c r="G10" s="68">
        <v>500</v>
      </c>
      <c r="H10" s="68"/>
      <c r="I10" s="68">
        <v>500</v>
      </c>
      <c r="J10" s="59" t="s">
        <v>49</v>
      </c>
      <c r="K10" s="59" t="s">
        <v>50</v>
      </c>
      <c r="L10" s="60">
        <v>19</v>
      </c>
      <c r="M10" s="60">
        <v>75</v>
      </c>
      <c r="N10" s="60">
        <v>0.5945</v>
      </c>
      <c r="O10" s="69">
        <v>2.186128571</v>
      </c>
      <c r="P10" s="60">
        <v>2.0135</v>
      </c>
      <c r="Q10" s="60">
        <v>5.81</v>
      </c>
      <c r="R10" s="56" t="s">
        <v>51</v>
      </c>
      <c r="S10" s="56" t="s">
        <v>52</v>
      </c>
      <c r="T10" s="59" t="s">
        <v>53</v>
      </c>
    </row>
    <row r="11" s="5" customFormat="1" ht="53" customHeight="1" spans="1:20">
      <c r="A11" s="55">
        <v>4</v>
      </c>
      <c r="B11" s="60" t="s">
        <v>54</v>
      </c>
      <c r="C11" s="60" t="s">
        <v>55</v>
      </c>
      <c r="D11" s="60" t="s">
        <v>31</v>
      </c>
      <c r="E11" s="60" t="s">
        <v>56</v>
      </c>
      <c r="F11" s="67" t="s">
        <v>57</v>
      </c>
      <c r="G11" s="68">
        <v>700</v>
      </c>
      <c r="H11" s="68">
        <v>500</v>
      </c>
      <c r="I11" s="68">
        <v>200</v>
      </c>
      <c r="J11" s="67" t="s">
        <v>58</v>
      </c>
      <c r="K11" s="67" t="s">
        <v>59</v>
      </c>
      <c r="L11" s="60">
        <v>19</v>
      </c>
      <c r="M11" s="60">
        <v>75</v>
      </c>
      <c r="N11" s="60">
        <v>0.5845</v>
      </c>
      <c r="O11" s="69">
        <v>2.186128571</v>
      </c>
      <c r="P11" s="60">
        <v>2.0436</v>
      </c>
      <c r="Q11" s="60">
        <v>5.749</v>
      </c>
      <c r="R11" s="70" t="s">
        <v>60</v>
      </c>
      <c r="S11" s="70" t="s">
        <v>60</v>
      </c>
      <c r="T11" s="55"/>
    </row>
    <row r="12" s="5" customFormat="1" ht="93" customHeight="1" spans="1:20">
      <c r="A12" s="55">
        <v>5</v>
      </c>
      <c r="B12" s="71" t="s">
        <v>61</v>
      </c>
      <c r="C12" s="72" t="s">
        <v>55</v>
      </c>
      <c r="D12" s="73" t="s">
        <v>62</v>
      </c>
      <c r="E12" s="74" t="s">
        <v>63</v>
      </c>
      <c r="F12" s="71" t="s">
        <v>64</v>
      </c>
      <c r="G12" s="75">
        <v>100</v>
      </c>
      <c r="H12" s="76">
        <v>100</v>
      </c>
      <c r="I12" s="77"/>
      <c r="J12" s="78" t="s">
        <v>65</v>
      </c>
      <c r="K12" s="79" t="s">
        <v>66</v>
      </c>
      <c r="L12" s="80">
        <v>1</v>
      </c>
      <c r="M12" s="80">
        <v>0</v>
      </c>
      <c r="N12" s="80">
        <v>0.005</v>
      </c>
      <c r="O12" s="80">
        <v>0.013</v>
      </c>
      <c r="P12" s="80">
        <v>0.0178</v>
      </c>
      <c r="Q12" s="80">
        <v>0.0542</v>
      </c>
      <c r="R12" s="81" t="s">
        <v>67</v>
      </c>
      <c r="S12" s="82" t="s">
        <v>68</v>
      </c>
      <c r="T12" s="83" t="s">
        <v>69</v>
      </c>
    </row>
    <row r="13" s="3" customFormat="1" ht="28" customHeight="1" spans="1:20">
      <c r="A13" s="84" t="s">
        <v>70</v>
      </c>
      <c r="B13" s="44"/>
      <c r="C13" s="45"/>
      <c r="D13" s="45"/>
      <c r="E13" s="45"/>
      <c r="F13" s="46"/>
      <c r="G13" s="54">
        <f>SUM(G14:G16)</f>
        <v>1556.8</v>
      </c>
      <c r="H13" s="47">
        <f>SUM(H14:H16)</f>
        <v>432</v>
      </c>
      <c r="I13" s="54">
        <f>SUM(I14:I16)</f>
        <v>1124.8</v>
      </c>
      <c r="J13" s="48"/>
      <c r="K13" s="49"/>
      <c r="L13" s="60"/>
      <c r="M13" s="60"/>
      <c r="N13" s="60"/>
      <c r="O13" s="60"/>
      <c r="P13" s="60"/>
      <c r="Q13" s="60"/>
      <c r="R13" s="51"/>
      <c r="S13" s="51"/>
      <c r="T13" s="51"/>
    </row>
    <row r="14" s="5" customFormat="1" ht="178" customHeight="1" spans="1:20">
      <c r="A14" s="55">
        <v>1</v>
      </c>
      <c r="B14" s="67" t="s">
        <v>71</v>
      </c>
      <c r="C14" s="60" t="s">
        <v>55</v>
      </c>
      <c r="D14" s="58" t="s">
        <v>31</v>
      </c>
      <c r="E14" s="60" t="s">
        <v>72</v>
      </c>
      <c r="F14" s="67" t="s">
        <v>73</v>
      </c>
      <c r="G14" s="60">
        <v>149</v>
      </c>
      <c r="H14" s="58">
        <v>149</v>
      </c>
      <c r="I14" s="60"/>
      <c r="J14" s="67" t="s">
        <v>74</v>
      </c>
      <c r="K14" s="67" t="s">
        <v>75</v>
      </c>
      <c r="L14" s="55">
        <v>1</v>
      </c>
      <c r="M14" s="55"/>
      <c r="N14" s="55">
        <v>0.0028</v>
      </c>
      <c r="O14" s="55">
        <v>0.019</v>
      </c>
      <c r="P14" s="55">
        <v>0.0075</v>
      </c>
      <c r="Q14" s="55">
        <v>0.0529</v>
      </c>
      <c r="R14" s="60" t="s">
        <v>76</v>
      </c>
      <c r="S14" s="60" t="s">
        <v>77</v>
      </c>
      <c r="T14" s="85"/>
    </row>
    <row r="15" s="5" customFormat="1" ht="149" customHeight="1" spans="1:20">
      <c r="A15" s="55">
        <v>2</v>
      </c>
      <c r="B15" s="59" t="s">
        <v>78</v>
      </c>
      <c r="C15" s="56" t="s">
        <v>30</v>
      </c>
      <c r="D15" s="58" t="s">
        <v>79</v>
      </c>
      <c r="E15" s="56" t="s">
        <v>80</v>
      </c>
      <c r="F15" s="77" t="s">
        <v>81</v>
      </c>
      <c r="G15" s="60">
        <v>402</v>
      </c>
      <c r="H15" s="64">
        <v>283</v>
      </c>
      <c r="I15" s="60">
        <v>119</v>
      </c>
      <c r="J15" s="59" t="s">
        <v>82</v>
      </c>
      <c r="K15" s="59" t="s">
        <v>83</v>
      </c>
      <c r="L15" s="55"/>
      <c r="M15" s="55">
        <v>1</v>
      </c>
      <c r="N15" s="55">
        <v>0.0039</v>
      </c>
      <c r="O15" s="55">
        <v>0.1291</v>
      </c>
      <c r="P15" s="55">
        <v>0.0156</v>
      </c>
      <c r="Q15" s="55">
        <v>0.516</v>
      </c>
      <c r="R15" s="56" t="s">
        <v>84</v>
      </c>
      <c r="S15" s="56" t="s">
        <v>85</v>
      </c>
      <c r="T15" s="59" t="s">
        <v>45</v>
      </c>
    </row>
    <row r="16" s="5" customFormat="1" ht="83" customHeight="1" spans="1:20">
      <c r="A16" s="55">
        <v>3</v>
      </c>
      <c r="B16" s="60" t="s">
        <v>86</v>
      </c>
      <c r="C16" s="60" t="s">
        <v>55</v>
      </c>
      <c r="D16" s="60" t="s">
        <v>31</v>
      </c>
      <c r="E16" s="56" t="s">
        <v>87</v>
      </c>
      <c r="F16" s="59" t="s">
        <v>88</v>
      </c>
      <c r="G16" s="86">
        <v>1005.8</v>
      </c>
      <c r="H16" s="87"/>
      <c r="I16" s="86">
        <v>1005.8</v>
      </c>
      <c r="J16" s="67" t="s">
        <v>89</v>
      </c>
      <c r="K16" s="67" t="s">
        <v>89</v>
      </c>
      <c r="L16" s="60">
        <v>4</v>
      </c>
      <c r="M16" s="55">
        <v>41</v>
      </c>
      <c r="N16" s="60">
        <v>0.32</v>
      </c>
      <c r="O16" s="60">
        <v>1.83</v>
      </c>
      <c r="P16" s="60">
        <v>0.85</v>
      </c>
      <c r="Q16" s="60">
        <v>3.2</v>
      </c>
      <c r="R16" s="60" t="s">
        <v>60</v>
      </c>
      <c r="S16" s="56" t="s">
        <v>87</v>
      </c>
      <c r="T16" s="59" t="s">
        <v>45</v>
      </c>
    </row>
    <row r="17" s="3" customFormat="1" ht="33" customHeight="1" spans="1:20">
      <c r="A17" s="35" t="s">
        <v>90</v>
      </c>
      <c r="B17" s="45"/>
      <c r="C17" s="44"/>
      <c r="D17" s="45"/>
      <c r="E17" s="45"/>
      <c r="F17" s="88"/>
      <c r="G17" s="89">
        <f>SUM(G18:G21)</f>
        <v>397.2</v>
      </c>
      <c r="H17" s="90"/>
      <c r="I17" s="89">
        <f>SUM(I18:I21)</f>
        <v>397.2</v>
      </c>
      <c r="J17" s="88"/>
      <c r="K17" s="88"/>
      <c r="L17" s="60"/>
      <c r="M17" s="91"/>
      <c r="N17" s="60"/>
      <c r="O17" s="60"/>
      <c r="P17" s="60"/>
      <c r="Q17" s="60"/>
      <c r="R17" s="45"/>
      <c r="S17" s="45"/>
      <c r="T17" s="44"/>
    </row>
    <row r="18" s="5" customFormat="1" ht="57" customHeight="1" spans="1:20">
      <c r="A18" s="60">
        <v>1</v>
      </c>
      <c r="B18" s="60" t="s">
        <v>91</v>
      </c>
      <c r="C18" s="60" t="s">
        <v>92</v>
      </c>
      <c r="D18" s="60" t="s">
        <v>31</v>
      </c>
      <c r="E18" s="60" t="s">
        <v>56</v>
      </c>
      <c r="F18" s="59" t="s">
        <v>93</v>
      </c>
      <c r="G18" s="68">
        <v>255</v>
      </c>
      <c r="H18" s="68"/>
      <c r="I18" s="68">
        <v>255</v>
      </c>
      <c r="J18" s="67" t="s">
        <v>94</v>
      </c>
      <c r="K18" s="67" t="s">
        <v>94</v>
      </c>
      <c r="L18" s="60">
        <v>19</v>
      </c>
      <c r="M18" s="60">
        <v>75</v>
      </c>
      <c r="N18" s="60">
        <v>0.5945</v>
      </c>
      <c r="O18" s="69">
        <v>2.186128571</v>
      </c>
      <c r="P18" s="60">
        <v>2.0135</v>
      </c>
      <c r="Q18" s="60">
        <v>5.81</v>
      </c>
      <c r="R18" s="60" t="s">
        <v>60</v>
      </c>
      <c r="S18" s="60" t="s">
        <v>60</v>
      </c>
      <c r="T18" s="55"/>
    </row>
    <row r="19" s="5" customFormat="1" ht="51" customHeight="1" spans="1:20">
      <c r="A19" s="60">
        <v>2</v>
      </c>
      <c r="B19" s="67" t="s">
        <v>95</v>
      </c>
      <c r="C19" s="60" t="s">
        <v>92</v>
      </c>
      <c r="D19" s="58" t="s">
        <v>31</v>
      </c>
      <c r="E19" s="58" t="s">
        <v>96</v>
      </c>
      <c r="F19" s="59" t="s">
        <v>97</v>
      </c>
      <c r="G19" s="92">
        <v>57.6</v>
      </c>
      <c r="H19" s="92"/>
      <c r="I19" s="60">
        <v>57.6</v>
      </c>
      <c r="J19" s="59" t="s">
        <v>98</v>
      </c>
      <c r="K19" s="59" t="s">
        <v>98</v>
      </c>
      <c r="L19" s="55">
        <v>19</v>
      </c>
      <c r="M19" s="55">
        <v>75</v>
      </c>
      <c r="N19" s="55">
        <v>0.5945</v>
      </c>
      <c r="O19" s="55">
        <v>2.17</v>
      </c>
      <c r="P19" s="55">
        <v>2.0135</v>
      </c>
      <c r="Q19" s="55">
        <v>5.81</v>
      </c>
      <c r="R19" s="60" t="s">
        <v>99</v>
      </c>
      <c r="S19" s="60" t="s">
        <v>99</v>
      </c>
      <c r="T19" s="91"/>
    </row>
    <row r="20" s="5" customFormat="1" ht="51" customHeight="1" spans="1:20">
      <c r="A20" s="60">
        <v>3</v>
      </c>
      <c r="B20" s="67" t="s">
        <v>100</v>
      </c>
      <c r="C20" s="60" t="s">
        <v>92</v>
      </c>
      <c r="D20" s="58" t="s">
        <v>31</v>
      </c>
      <c r="E20" s="58" t="s">
        <v>96</v>
      </c>
      <c r="F20" s="59" t="s">
        <v>101</v>
      </c>
      <c r="G20" s="92">
        <v>56.4</v>
      </c>
      <c r="H20" s="92"/>
      <c r="I20" s="60">
        <v>56.4</v>
      </c>
      <c r="J20" s="67" t="s">
        <v>102</v>
      </c>
      <c r="K20" s="67" t="s">
        <v>102</v>
      </c>
      <c r="L20" s="55">
        <v>19</v>
      </c>
      <c r="M20" s="55">
        <v>75</v>
      </c>
      <c r="N20" s="55">
        <v>0.5945</v>
      </c>
      <c r="O20" s="55">
        <v>2.17</v>
      </c>
      <c r="P20" s="55">
        <v>2.0135</v>
      </c>
      <c r="Q20" s="55">
        <v>5.81</v>
      </c>
      <c r="R20" s="60" t="s">
        <v>99</v>
      </c>
      <c r="S20" s="60" t="s">
        <v>99</v>
      </c>
      <c r="T20" s="91"/>
    </row>
    <row r="21" s="6" customFormat="1" ht="61" customHeight="1" spans="1:20">
      <c r="A21" s="60">
        <v>4</v>
      </c>
      <c r="B21" s="67" t="s">
        <v>103</v>
      </c>
      <c r="C21" s="60" t="s">
        <v>92</v>
      </c>
      <c r="D21" s="58" t="s">
        <v>31</v>
      </c>
      <c r="E21" s="58" t="s">
        <v>96</v>
      </c>
      <c r="F21" s="59" t="s">
        <v>104</v>
      </c>
      <c r="G21" s="86">
        <v>28.2</v>
      </c>
      <c r="H21" s="92"/>
      <c r="I21" s="86">
        <v>28.2</v>
      </c>
      <c r="J21" s="67" t="s">
        <v>105</v>
      </c>
      <c r="K21" s="67" t="s">
        <v>105</v>
      </c>
      <c r="L21" s="55">
        <v>19</v>
      </c>
      <c r="M21" s="55">
        <v>75</v>
      </c>
      <c r="N21" s="55">
        <v>0.5945</v>
      </c>
      <c r="O21" s="55">
        <v>2.17</v>
      </c>
      <c r="P21" s="55">
        <v>2.0135</v>
      </c>
      <c r="Q21" s="55">
        <v>5.81</v>
      </c>
      <c r="R21" s="60" t="s">
        <v>99</v>
      </c>
      <c r="S21" s="60" t="s">
        <v>99</v>
      </c>
      <c r="T21" s="91"/>
    </row>
    <row r="22" s="3" customFormat="1" ht="31" customHeight="1" spans="1:20">
      <c r="A22" s="35" t="s">
        <v>106</v>
      </c>
      <c r="B22" s="45"/>
      <c r="C22" s="45"/>
      <c r="D22" s="45"/>
      <c r="E22" s="45"/>
      <c r="F22" s="88"/>
      <c r="G22" s="90">
        <f>SUM(G23:G25)</f>
        <v>400</v>
      </c>
      <c r="H22" s="90">
        <f>SUM(H23:H25)</f>
        <v>375</v>
      </c>
      <c r="I22" s="90">
        <f>SUM(I23:I25)</f>
        <v>25</v>
      </c>
      <c r="J22" s="88"/>
      <c r="K22" s="88"/>
      <c r="L22" s="55"/>
      <c r="M22" s="55"/>
      <c r="N22" s="55"/>
      <c r="O22" s="55"/>
      <c r="P22" s="55"/>
      <c r="Q22" s="55"/>
      <c r="R22" s="45"/>
      <c r="S22" s="45"/>
      <c r="T22" s="44"/>
    </row>
    <row r="23" s="5" customFormat="1" ht="88" customHeight="1" spans="1:20">
      <c r="A23" s="55">
        <v>1</v>
      </c>
      <c r="B23" s="67" t="s">
        <v>107</v>
      </c>
      <c r="C23" s="60" t="s">
        <v>55</v>
      </c>
      <c r="D23" s="58" t="s">
        <v>108</v>
      </c>
      <c r="E23" s="60" t="s">
        <v>72</v>
      </c>
      <c r="F23" s="93" t="s">
        <v>109</v>
      </c>
      <c r="G23" s="60">
        <v>202</v>
      </c>
      <c r="H23" s="58">
        <v>202</v>
      </c>
      <c r="I23" s="60"/>
      <c r="J23" s="67" t="s">
        <v>110</v>
      </c>
      <c r="K23" s="67" t="s">
        <v>111</v>
      </c>
      <c r="L23" s="58">
        <v>1</v>
      </c>
      <c r="M23" s="58">
        <v>1</v>
      </c>
      <c r="N23" s="94">
        <v>0.0105</v>
      </c>
      <c r="O23" s="94">
        <v>0.0176</v>
      </c>
      <c r="P23" s="94">
        <v>0.0498</v>
      </c>
      <c r="Q23" s="94">
        <v>0.0615</v>
      </c>
      <c r="R23" s="60" t="s">
        <v>112</v>
      </c>
      <c r="S23" s="60" t="s">
        <v>113</v>
      </c>
      <c r="T23" s="59" t="s">
        <v>114</v>
      </c>
    </row>
    <row r="24" s="7" customFormat="1" ht="67" customHeight="1" spans="1:20">
      <c r="A24" s="55">
        <v>2</v>
      </c>
      <c r="B24" s="59" t="s">
        <v>115</v>
      </c>
      <c r="C24" s="60" t="s">
        <v>55</v>
      </c>
      <c r="D24" s="58" t="s">
        <v>108</v>
      </c>
      <c r="E24" s="60" t="s">
        <v>116</v>
      </c>
      <c r="F24" s="93" t="s">
        <v>117</v>
      </c>
      <c r="G24" s="60">
        <v>63</v>
      </c>
      <c r="H24" s="95">
        <v>63</v>
      </c>
      <c r="I24" s="95"/>
      <c r="J24" s="96" t="s">
        <v>118</v>
      </c>
      <c r="K24" s="96" t="s">
        <v>118</v>
      </c>
      <c r="L24" s="97">
        <v>0.04</v>
      </c>
      <c r="M24" s="97">
        <v>0.01</v>
      </c>
      <c r="N24" s="97">
        <v>0.03</v>
      </c>
      <c r="O24" s="97">
        <v>0.12</v>
      </c>
      <c r="P24" s="97">
        <v>0.03</v>
      </c>
      <c r="Q24" s="97">
        <v>0.09</v>
      </c>
      <c r="R24" s="95" t="s">
        <v>119</v>
      </c>
      <c r="S24" s="95" t="s">
        <v>120</v>
      </c>
      <c r="T24" s="98"/>
    </row>
    <row r="25" s="7" customFormat="1" ht="78" customHeight="1" spans="1:20">
      <c r="A25" s="55">
        <v>3</v>
      </c>
      <c r="B25" s="99" t="s">
        <v>121</v>
      </c>
      <c r="C25" s="60" t="s">
        <v>55</v>
      </c>
      <c r="D25" s="58" t="s">
        <v>108</v>
      </c>
      <c r="E25" s="60" t="s">
        <v>122</v>
      </c>
      <c r="F25" s="93" t="s">
        <v>123</v>
      </c>
      <c r="G25" s="60">
        <v>135</v>
      </c>
      <c r="H25" s="100">
        <v>110</v>
      </c>
      <c r="I25" s="100">
        <v>25</v>
      </c>
      <c r="J25" s="101" t="s">
        <v>124</v>
      </c>
      <c r="K25" s="102" t="s">
        <v>124</v>
      </c>
      <c r="L25" s="97">
        <v>0.028</v>
      </c>
      <c r="M25" s="97">
        <v>0.01</v>
      </c>
      <c r="N25" s="103">
        <v>0.018</v>
      </c>
      <c r="O25" s="97">
        <v>0.11</v>
      </c>
      <c r="P25" s="97">
        <v>0.04</v>
      </c>
      <c r="Q25" s="97">
        <v>0.07</v>
      </c>
      <c r="R25" s="95" t="s">
        <v>119</v>
      </c>
      <c r="S25" s="95" t="s">
        <v>120</v>
      </c>
      <c r="T25" s="98"/>
    </row>
    <row r="26" s="7" customFormat="1" ht="33" customHeight="1" spans="1:20">
      <c r="A26" s="104" t="s">
        <v>125</v>
      </c>
      <c r="B26" s="53"/>
      <c r="C26" s="55"/>
      <c r="D26" s="60"/>
      <c r="E26" s="60"/>
      <c r="F26" s="67"/>
      <c r="G26" s="47">
        <f>SUM(G27:G27)</f>
        <v>50</v>
      </c>
      <c r="H26" s="47"/>
      <c r="I26" s="47">
        <f>SUM(I27:I27)</f>
        <v>50</v>
      </c>
      <c r="J26" s="67"/>
      <c r="K26" s="67"/>
      <c r="L26" s="55"/>
      <c r="M26" s="55"/>
      <c r="N26" s="55"/>
      <c r="O26" s="55"/>
      <c r="P26" s="55"/>
      <c r="Q26" s="55"/>
      <c r="R26" s="60"/>
      <c r="S26" s="60"/>
      <c r="T26" s="55"/>
    </row>
    <row r="27" s="8" customFormat="1" ht="44" customHeight="1" spans="1:20">
      <c r="A27" s="55">
        <v>1</v>
      </c>
      <c r="B27" s="55" t="s">
        <v>126</v>
      </c>
      <c r="C27" s="60" t="s">
        <v>55</v>
      </c>
      <c r="D27" s="60" t="s">
        <v>31</v>
      </c>
      <c r="E27" s="60" t="s">
        <v>127</v>
      </c>
      <c r="F27" s="67" t="s">
        <v>128</v>
      </c>
      <c r="G27" s="68">
        <v>50</v>
      </c>
      <c r="H27" s="68"/>
      <c r="I27" s="68">
        <v>50</v>
      </c>
      <c r="J27" s="67" t="s">
        <v>129</v>
      </c>
      <c r="K27" s="67" t="s">
        <v>129</v>
      </c>
      <c r="L27" s="60">
        <v>19</v>
      </c>
      <c r="M27" s="60">
        <v>75</v>
      </c>
      <c r="N27" s="60">
        <v>0.5945</v>
      </c>
      <c r="O27" s="60">
        <v>2.17</v>
      </c>
      <c r="P27" s="60">
        <v>2.0135</v>
      </c>
      <c r="Q27" s="60">
        <v>5.81</v>
      </c>
      <c r="R27" s="60" t="s">
        <v>60</v>
      </c>
      <c r="S27" s="60" t="s">
        <v>60</v>
      </c>
      <c r="T27" s="55"/>
    </row>
    <row r="28" s="7" customFormat="1" ht="12.75" spans="1:20">
      <c r="A28" s="8"/>
      <c r="B28" s="8"/>
      <c r="C28" s="8"/>
      <c r="D28" s="8"/>
      <c r="E28" s="105"/>
      <c r="F28" s="106"/>
      <c r="G28" s="107"/>
      <c r="H28" s="107"/>
      <c r="I28" s="107"/>
      <c r="J28" s="108"/>
      <c r="K28" s="108"/>
      <c r="L28" s="5"/>
      <c r="M28" s="5"/>
      <c r="N28" s="8"/>
    </row>
    <row r="29" s="7" customFormat="1" ht="12.75" spans="1:20">
      <c r="A29" s="8"/>
      <c r="B29" s="8"/>
      <c r="C29" s="8"/>
      <c r="D29" s="8"/>
      <c r="E29" s="105"/>
      <c r="F29" s="106"/>
      <c r="G29" s="107"/>
      <c r="H29" s="107"/>
      <c r="I29" s="107"/>
      <c r="J29" s="108"/>
      <c r="K29" s="108"/>
      <c r="L29" s="5"/>
      <c r="M29" s="5"/>
      <c r="N29" s="8"/>
    </row>
    <row r="30" s="7" customFormat="1" ht="12.75" spans="1:20">
      <c r="A30" s="8"/>
      <c r="B30" s="8"/>
      <c r="C30" s="8"/>
      <c r="D30" s="8"/>
      <c r="E30" s="105"/>
      <c r="F30" s="106"/>
      <c r="G30" s="107"/>
      <c r="H30" s="107"/>
      <c r="I30" s="107"/>
      <c r="J30" s="108"/>
      <c r="K30" s="108"/>
      <c r="L30" s="5"/>
      <c r="M30" s="5"/>
      <c r="N30" s="8"/>
    </row>
    <row r="31" s="7" customFormat="1" ht="12.75" spans="1:20">
      <c r="A31" s="8"/>
      <c r="B31" s="8"/>
      <c r="C31" s="8"/>
      <c r="D31" s="8"/>
      <c r="E31" s="105"/>
      <c r="F31" s="106"/>
      <c r="G31" s="107"/>
      <c r="H31" s="107"/>
      <c r="I31" s="107"/>
      <c r="J31" s="108"/>
      <c r="K31" s="108"/>
      <c r="L31" s="5"/>
      <c r="M31" s="5"/>
      <c r="N31" s="8"/>
    </row>
    <row r="32" s="7" customFormat="1" ht="12.75" spans="1:20">
      <c r="A32" s="8"/>
      <c r="B32" s="8"/>
      <c r="C32" s="8"/>
      <c r="D32" s="8"/>
      <c r="E32" s="105"/>
      <c r="F32" s="106"/>
      <c r="G32" s="107"/>
      <c r="H32" s="107"/>
      <c r="I32" s="107"/>
      <c r="J32" s="108"/>
      <c r="K32" s="108"/>
      <c r="L32" s="5"/>
      <c r="M32" s="5"/>
      <c r="N32" s="8"/>
    </row>
    <row r="33" s="7" customFormat="1" ht="12.75" spans="1:20">
      <c r="A33" s="8"/>
      <c r="B33" s="8"/>
      <c r="C33" s="8"/>
      <c r="D33" s="8"/>
      <c r="E33" s="105"/>
      <c r="F33" s="106"/>
      <c r="G33" s="107"/>
      <c r="H33" s="107"/>
      <c r="I33" s="107"/>
      <c r="J33" s="108"/>
      <c r="K33" s="108"/>
      <c r="L33" s="5"/>
      <c r="M33" s="5"/>
      <c r="N33" s="8"/>
    </row>
    <row r="34" s="7" customFormat="1" ht="12.75" spans="1:20">
      <c r="A34" s="8"/>
      <c r="B34" s="8"/>
      <c r="C34" s="8"/>
      <c r="D34" s="8"/>
      <c r="E34" s="105"/>
      <c r="F34" s="106"/>
      <c r="G34" s="107"/>
      <c r="H34" s="107"/>
      <c r="I34" s="107"/>
      <c r="J34" s="108"/>
      <c r="K34" s="108"/>
      <c r="L34" s="8"/>
      <c r="M34" s="8"/>
      <c r="N34" s="8"/>
      <c r="O34" s="8"/>
      <c r="P34" s="8"/>
      <c r="Q34" s="8"/>
      <c r="R34" s="5"/>
      <c r="S34" s="5"/>
      <c r="T34" s="8"/>
    </row>
    <row r="35" s="7" customFormat="1" ht="12.75" spans="1:20">
      <c r="A35" s="8"/>
      <c r="B35" s="8"/>
      <c r="C35" s="8"/>
      <c r="D35" s="8"/>
      <c r="E35" s="105"/>
      <c r="F35" s="106"/>
      <c r="G35" s="107"/>
      <c r="H35" s="107"/>
      <c r="I35" s="107"/>
      <c r="J35" s="108"/>
      <c r="K35" s="108"/>
      <c r="L35" s="8"/>
      <c r="M35" s="8"/>
      <c r="N35" s="8"/>
      <c r="O35" s="8"/>
      <c r="P35" s="8"/>
      <c r="Q35" s="8"/>
      <c r="R35" s="5"/>
      <c r="S35" s="5"/>
      <c r="T35" s="8"/>
    </row>
    <row r="36" s="7" customFormat="1" ht="12.75" spans="1:20">
      <c r="A36" s="8"/>
      <c r="B36" s="8"/>
      <c r="C36" s="8"/>
      <c r="D36" s="8"/>
      <c r="E36" s="105"/>
      <c r="F36" s="106"/>
      <c r="G36" s="107"/>
      <c r="H36" s="107"/>
      <c r="I36" s="107"/>
      <c r="J36" s="108"/>
      <c r="K36" s="108"/>
      <c r="L36" s="8"/>
      <c r="M36" s="8"/>
      <c r="N36" s="8"/>
      <c r="O36" s="8"/>
      <c r="P36" s="8"/>
      <c r="Q36" s="8"/>
      <c r="R36" s="5"/>
      <c r="S36" s="5"/>
      <c r="T36" s="8"/>
    </row>
    <row r="37" s="7" customFormat="1" ht="12.75" spans="1:20">
      <c r="A37" s="8"/>
      <c r="B37" s="8"/>
      <c r="C37" s="8"/>
      <c r="D37" s="8"/>
      <c r="E37" s="105"/>
      <c r="F37" s="106"/>
      <c r="G37" s="107"/>
      <c r="H37" s="107"/>
      <c r="I37" s="107"/>
      <c r="J37" s="108"/>
      <c r="K37" s="108"/>
      <c r="L37" s="8"/>
      <c r="M37" s="8"/>
      <c r="N37" s="8"/>
      <c r="O37" s="8"/>
      <c r="P37" s="8"/>
      <c r="Q37" s="8"/>
      <c r="R37" s="5"/>
      <c r="S37" s="5"/>
      <c r="T37" s="8"/>
    </row>
    <row r="38" s="7" customFormat="1" ht="12.75" spans="1:20">
      <c r="A38" s="8"/>
      <c r="B38" s="8"/>
      <c r="C38" s="8"/>
      <c r="D38" s="8"/>
      <c r="E38" s="105"/>
      <c r="F38" s="106"/>
      <c r="G38" s="107"/>
      <c r="H38" s="107"/>
      <c r="I38" s="107"/>
      <c r="J38" s="108"/>
      <c r="K38" s="108"/>
      <c r="L38" s="8"/>
      <c r="M38" s="8"/>
      <c r="N38" s="8"/>
      <c r="O38" s="8"/>
      <c r="P38" s="8"/>
      <c r="Q38" s="8"/>
      <c r="R38" s="5"/>
      <c r="S38" s="5"/>
      <c r="T38" s="8"/>
    </row>
    <row r="39" s="7" customFormat="1" ht="12.75" spans="1:20">
      <c r="A39" s="8"/>
      <c r="B39" s="8"/>
      <c r="C39" s="8"/>
      <c r="D39" s="8"/>
      <c r="E39" s="105"/>
      <c r="F39" s="106"/>
      <c r="G39" s="107"/>
      <c r="H39" s="107"/>
      <c r="I39" s="107"/>
      <c r="J39" s="108"/>
      <c r="K39" s="108"/>
      <c r="L39" s="8"/>
      <c r="M39" s="8"/>
      <c r="N39" s="8"/>
      <c r="O39" s="8"/>
      <c r="P39" s="8"/>
      <c r="Q39" s="8"/>
      <c r="R39" s="5"/>
      <c r="S39" s="5"/>
      <c r="T39" s="8"/>
    </row>
  </sheetData>
  <mergeCells count="27">
    <mergeCell ref="A1:T1"/>
    <mergeCell ref="G2:I2"/>
    <mergeCell ref="J2:Q2"/>
    <mergeCell ref="L3:M3"/>
    <mergeCell ref="N3:O3"/>
    <mergeCell ref="P3:Q3"/>
    <mergeCell ref="A5:B5"/>
    <mergeCell ref="A6:B6"/>
    <mergeCell ref="A7:B7"/>
    <mergeCell ref="A13:B13"/>
    <mergeCell ref="A17:B17"/>
    <mergeCell ref="A22:B22"/>
    <mergeCell ref="A26:B26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R2:R4"/>
    <mergeCell ref="S2:S4"/>
    <mergeCell ref="T2:T4"/>
  </mergeCells>
  <pageMargins left="0.751388888888889" right="0.393055555555556" top="0.786805555555556" bottom="0.354166666666667" header="0.5" footer="0.118055555555556"/>
  <pageSetup paperSize="8" scale="67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拟列入一批计划清单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莫离莫弃</cp:lastModifiedBy>
  <dcterms:created xsi:type="dcterms:W3CDTF">2025-01-12T01:29:00Z</dcterms:created>
  <dcterms:modified xsi:type="dcterms:W3CDTF">2026-01-05T01:31:47Z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1081F29767134DCCB35C4FB3563B9E08_11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