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汇总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<sst xmlns="http://schemas.openxmlformats.org/spreadsheetml/2006/main" count="34" uniqueCount="26">
  <si>
    <t>西坡镇2022年农村低保审核确认汇总表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</si>
  <si>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</si>
  <si>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</si>
  <si>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</si>
  <si>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</si>
  <si>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</si>
  <si>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</si>
  <si>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月发放金额</t>
  </si>
  <si>
    <t>一类</t>
  </si>
  <si>
    <t>二类</t>
  </si>
  <si>
    <t>三类</t>
  </si>
  <si>
    <t>四类</t>
  </si>
  <si>
    <t>户数</t>
  </si>
  <si>
    <t>人数</t>
  </si>
  <si>
    <t>一季度</t>
  </si>
  <si>
    <t>4月</t>
  </si>
  <si>
    <t>1-4月提标补发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</si>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</sst>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5"/>
      <name val="黑体"/>
      <charset val="134"/>
    </font>
    <font>
      <sz val="16"/>
      <name val="楷体_GB2312"/>
      <charset val="134"/>
    </font>
    <font>
      <sz val="14"/>
      <name val="楷体_GB2312"/>
      <charset val="134"/>
    </font>
    <font>
      <sz val="14"/>
      <name val="仿宋"/>
      <charset val="134"/>
    </font>
    <font>
      <sz val="12"/>
      <name val="楷体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P1" sqref="P$1:P$1048576"/>
    </sheetView>
  </sheetViews>
  <sheetFormatPr defaultColWidth="9" defaultRowHeight="14.25"/>
  <cols>
    <col min="1" max="1" width="9" style="3" customWidth="1"/>
    <col min="2" max="2" width="7.25" style="3" customWidth="1"/>
    <col min="3" max="3" width="9.5" style="3" customWidth="1"/>
    <col min="4" max="13" width="7.25" style="3" customWidth="1"/>
    <col min="14" max="14" width="9.125" style="4" customWidth="1"/>
    <col min="15" max="15" width="10.5" style="3" customWidth="1"/>
    <col min="16" max="16383" width="9" style="3"/>
  </cols>
  <sheetData>
    <row r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5"/>
    </row>
    <row r="2" ht="2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13" t="s">
        <v>5</v>
      </c>
      <c r="M2" s="14"/>
      <c r="N2" s="15" t="s">
        <v>6</v>
      </c>
      <c r="O2" s="15" t="s">
        <v>7</v>
      </c>
    </row>
    <row r="3" ht="24" customHeight="1" spans="1:15">
      <c r="A3" s="6"/>
      <c r="B3" s="6"/>
      <c r="C3" s="6"/>
      <c r="D3" s="6" t="s">
        <v>8</v>
      </c>
      <c r="E3" s="6"/>
      <c r="F3" s="7" t="s">
        <v>9</v>
      </c>
      <c r="G3" s="7"/>
      <c r="H3" s="7" t="s">
        <v>10</v>
      </c>
      <c r="I3" s="7"/>
      <c r="J3" s="7" t="s">
        <v>11</v>
      </c>
      <c r="K3" s="7"/>
      <c r="L3" s="16"/>
      <c r="M3" s="17"/>
      <c r="N3" s="15"/>
      <c r="O3" s="15"/>
    </row>
    <row r="4" ht="24" customHeight="1" spans="1:15">
      <c r="A4" s="6"/>
      <c r="B4" s="6"/>
      <c r="C4" s="6"/>
      <c r="D4" s="6" t="s">
        <v>12</v>
      </c>
      <c r="E4" s="6" t="s">
        <v>13</v>
      </c>
      <c r="F4" s="6" t="s">
        <v>12</v>
      </c>
      <c r="G4" s="6" t="s">
        <v>13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6" t="s">
        <v>13</v>
      </c>
      <c r="N4" s="15"/>
      <c r="O4" s="15"/>
    </row>
    <row r="5" s="1" customFormat="1" ht="31" customHeight="1" spans="1:15">
      <c r="A5" s="8" t="s">
        <v>14</v>
      </c>
      <c r="B5" s="9">
        <v>361</v>
      </c>
      <c r="C5" s="9">
        <v>1132</v>
      </c>
      <c r="D5" s="9">
        <v>105</v>
      </c>
      <c r="E5" s="9">
        <v>223</v>
      </c>
      <c r="F5" s="9">
        <v>151</v>
      </c>
      <c r="G5" s="9">
        <v>496</v>
      </c>
      <c r="H5" s="9">
        <v>91</v>
      </c>
      <c r="I5" s="9">
        <v>348</v>
      </c>
      <c r="J5" s="9">
        <v>14</v>
      </c>
      <c r="K5" s="9">
        <v>65</v>
      </c>
      <c r="L5" s="9">
        <v>3</v>
      </c>
      <c r="M5" s="9">
        <v>3</v>
      </c>
      <c r="N5" s="18">
        <f>O5/C5</f>
        <v>273.38074204947</v>
      </c>
      <c r="O5" s="9">
        <v>309467</v>
      </c>
    </row>
    <row r="6" ht="31" customHeight="1" spans="1:15">
      <c r="A6" s="8" t="s">
        <v>15</v>
      </c>
      <c r="B6" s="9">
        <v>361</v>
      </c>
      <c r="C6" s="9">
        <v>1128</v>
      </c>
      <c r="D6" s="9">
        <v>103</v>
      </c>
      <c r="E6" s="9">
        <v>219</v>
      </c>
      <c r="F6" s="9">
        <v>151</v>
      </c>
      <c r="G6" s="9">
        <v>490</v>
      </c>
      <c r="H6" s="9">
        <v>94</v>
      </c>
      <c r="I6" s="9">
        <v>357</v>
      </c>
      <c r="J6" s="9">
        <v>13</v>
      </c>
      <c r="K6" s="9">
        <v>62</v>
      </c>
      <c r="L6" s="9">
        <v>6</v>
      </c>
      <c r="M6" s="9">
        <v>6</v>
      </c>
      <c r="N6" s="18">
        <v>271.440602836879</v>
      </c>
      <c r="O6" s="9">
        <v>306185</v>
      </c>
    </row>
    <row r="7" customFormat="1" ht="31" customHeight="1" spans="1:15">
      <c r="A7" s="10" t="s">
        <v>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8"/>
      <c r="O7" s="9">
        <v>111594</v>
      </c>
    </row>
    <row r="8" s="2" customFormat="1" ht="31" customHeight="1" spans="1:15">
      <c r="A8" s="8" t="s">
        <v>17</v>
      </c>
      <c r="B8" s="9">
        <v>361</v>
      </c>
      <c r="C8" s="9">
        <v>1130</v>
      </c>
      <c r="D8" s="9">
        <v>103</v>
      </c>
      <c r="E8" s="9">
        <v>219</v>
      </c>
      <c r="F8" s="9">
        <v>151</v>
      </c>
      <c r="G8" s="9">
        <v>492</v>
      </c>
      <c r="H8" s="9">
        <v>94</v>
      </c>
      <c r="I8" s="9">
        <v>357</v>
      </c>
      <c r="J8" s="9">
        <v>13</v>
      </c>
      <c r="K8" s="9">
        <v>62</v>
      </c>
      <c r="L8" s="9">
        <v>6</v>
      </c>
      <c r="M8" s="9">
        <v>6</v>
      </c>
      <c r="N8" s="18">
        <v>296.361946902655</v>
      </c>
      <c r="O8" s="9">
        <v>334889</v>
      </c>
    </row>
    <row r="9" s="2" customFormat="1" ht="31" customHeight="1" spans="1:15">
      <c r="A9" s="8" t="s">
        <v>18</v>
      </c>
      <c r="B9" s="11">
        <f t="shared" ref="B9:B15" si="0">D9+F9+H9+J9</f>
        <v>359</v>
      </c>
      <c r="C9" s="11">
        <f t="shared" ref="C9:C15" si="1">E9+G9+I9+K9</f>
        <v>1126</v>
      </c>
      <c r="D9" s="11">
        <v>102</v>
      </c>
      <c r="E9" s="11">
        <v>216</v>
      </c>
      <c r="F9" s="11">
        <v>150</v>
      </c>
      <c r="G9" s="11">
        <v>491</v>
      </c>
      <c r="H9" s="11">
        <v>94</v>
      </c>
      <c r="I9" s="11">
        <v>357</v>
      </c>
      <c r="J9" s="11">
        <v>13</v>
      </c>
      <c r="K9" s="11">
        <v>62</v>
      </c>
      <c r="L9" s="11">
        <v>6</v>
      </c>
      <c r="M9" s="11">
        <v>6</v>
      </c>
      <c r="N9" s="11">
        <f t="shared" ref="N8:N15" si="2">O9/C9</f>
        <v>295.874777975133</v>
      </c>
      <c r="O9" s="11">
        <f t="shared" ref="O9:O15" si="3">E9*439+G9*417+I9*84+K9*58</f>
        <v>333155</v>
      </c>
    </row>
    <row r="10" ht="31" customHeight="1" spans="1:15">
      <c r="A10" s="8" t="s">
        <v>19</v>
      </c>
      <c r="B10" s="11">
        <f t="shared" si="0"/>
        <v>370</v>
      </c>
      <c r="C10" s="11">
        <f t="shared" si="1"/>
        <v>1147</v>
      </c>
      <c r="D10" s="11">
        <v>105</v>
      </c>
      <c r="E10" s="11">
        <v>218</v>
      </c>
      <c r="F10" s="11">
        <v>157</v>
      </c>
      <c r="G10" s="11">
        <v>512</v>
      </c>
      <c r="H10" s="11">
        <v>95</v>
      </c>
      <c r="I10" s="11">
        <v>356</v>
      </c>
      <c r="J10" s="11">
        <v>13</v>
      </c>
      <c r="K10" s="11">
        <v>61</v>
      </c>
      <c r="L10" s="11">
        <v>9</v>
      </c>
      <c r="M10" s="11">
        <v>9</v>
      </c>
      <c r="N10" s="11">
        <f t="shared" si="2"/>
        <v>298.734088927637</v>
      </c>
      <c r="O10" s="11">
        <f t="shared" si="3"/>
        <v>342648</v>
      </c>
    </row>
    <row r="11" s="2" customFormat="1" ht="31" customHeight="1" spans="1:15">
      <c r="A11" s="8" t="s">
        <v>20</v>
      </c>
      <c r="B11" s="11">
        <f t="shared" si="0"/>
        <v>370</v>
      </c>
      <c r="C11" s="11">
        <f t="shared" si="1"/>
        <v>1146</v>
      </c>
      <c r="D11" s="11">
        <v>105</v>
      </c>
      <c r="E11" s="11">
        <v>218</v>
      </c>
      <c r="F11" s="11">
        <v>156</v>
      </c>
      <c r="G11" s="11">
        <v>510</v>
      </c>
      <c r="H11" s="11">
        <v>96</v>
      </c>
      <c r="I11" s="11">
        <v>357</v>
      </c>
      <c r="J11" s="11">
        <v>13</v>
      </c>
      <c r="K11" s="11">
        <v>61</v>
      </c>
      <c r="L11" s="11">
        <v>9</v>
      </c>
      <c r="M11" s="11">
        <v>9</v>
      </c>
      <c r="N11" s="11">
        <f t="shared" si="2"/>
        <v>298.340314136126</v>
      </c>
      <c r="O11" s="11">
        <f t="shared" si="3"/>
        <v>341898</v>
      </c>
    </row>
    <row r="12" s="2" customFormat="1" ht="31" customHeight="1" spans="1:15">
      <c r="A12" s="8" t="s">
        <v>21</v>
      </c>
      <c r="B12" s="11">
        <f t="shared" si="0"/>
        <v>361</v>
      </c>
      <c r="C12" s="11">
        <f t="shared" si="1"/>
        <v>1109</v>
      </c>
      <c r="D12" s="11">
        <v>104</v>
      </c>
      <c r="E12" s="11">
        <v>217</v>
      </c>
      <c r="F12" s="11">
        <v>152</v>
      </c>
      <c r="G12" s="11">
        <v>494</v>
      </c>
      <c r="H12" s="11">
        <v>95</v>
      </c>
      <c r="I12" s="11">
        <v>352</v>
      </c>
      <c r="J12" s="11">
        <v>10</v>
      </c>
      <c r="K12" s="11">
        <v>46</v>
      </c>
      <c r="L12" s="11">
        <v>9</v>
      </c>
      <c r="M12" s="11">
        <v>9</v>
      </c>
      <c r="N12" s="11">
        <f t="shared" si="2"/>
        <v>300.718665464382</v>
      </c>
      <c r="O12" s="11">
        <f t="shared" si="3"/>
        <v>333497</v>
      </c>
    </row>
    <row r="13" ht="31" customHeight="1" spans="1:15">
      <c r="A13" s="8" t="s">
        <v>22</v>
      </c>
      <c r="B13" s="11">
        <f t="shared" si="0"/>
        <v>364</v>
      </c>
      <c r="C13" s="11">
        <f t="shared" si="1"/>
        <v>1110</v>
      </c>
      <c r="D13" s="11">
        <v>110</v>
      </c>
      <c r="E13" s="11">
        <v>229</v>
      </c>
      <c r="F13" s="11">
        <v>152</v>
      </c>
      <c r="G13" s="11">
        <v>491</v>
      </c>
      <c r="H13" s="11">
        <v>93</v>
      </c>
      <c r="I13" s="11">
        <v>348</v>
      </c>
      <c r="J13" s="11">
        <v>9</v>
      </c>
      <c r="K13" s="11">
        <v>42</v>
      </c>
      <c r="L13" s="11">
        <v>13</v>
      </c>
      <c r="M13" s="11">
        <v>13</v>
      </c>
      <c r="N13" s="11">
        <f t="shared" si="2"/>
        <v>303.554954954955</v>
      </c>
      <c r="O13" s="11">
        <f t="shared" si="3"/>
        <v>336946</v>
      </c>
    </row>
    <row r="14" ht="31" customHeight="1" spans="1:15">
      <c r="A14" s="8" t="s">
        <v>23</v>
      </c>
      <c r="B14" s="11">
        <f t="shared" si="0"/>
        <v>364</v>
      </c>
      <c r="C14" s="11">
        <f t="shared" si="1"/>
        <v>1110</v>
      </c>
      <c r="D14" s="11">
        <v>110</v>
      </c>
      <c r="E14" s="11">
        <v>229</v>
      </c>
      <c r="F14" s="11">
        <v>152</v>
      </c>
      <c r="G14" s="11">
        <v>491</v>
      </c>
      <c r="H14" s="11">
        <v>93</v>
      </c>
      <c r="I14" s="11">
        <v>348</v>
      </c>
      <c r="J14" s="11">
        <v>9</v>
      </c>
      <c r="K14" s="11">
        <v>42</v>
      </c>
      <c r="L14" s="11">
        <v>13</v>
      </c>
      <c r="M14" s="11">
        <v>13</v>
      </c>
      <c r="N14" s="11">
        <f t="shared" si="2"/>
        <v>303.554954954955</v>
      </c>
      <c r="O14" s="11">
        <f t="shared" si="3"/>
        <v>336946</v>
      </c>
    </row>
    <row r="15" ht="31" customHeight="1" spans="1:15">
      <c r="A15" s="8" t="s">
        <v>24</v>
      </c>
      <c r="B15" s="11">
        <f t="shared" si="0"/>
        <v>356</v>
      </c>
      <c r="C15" s="11">
        <f t="shared" si="1"/>
        <v>1082</v>
      </c>
      <c r="D15" s="11">
        <v>109</v>
      </c>
      <c r="E15" s="11">
        <v>226</v>
      </c>
      <c r="F15" s="11">
        <v>150</v>
      </c>
      <c r="G15" s="11">
        <v>483</v>
      </c>
      <c r="H15" s="11">
        <v>87</v>
      </c>
      <c r="I15" s="11">
        <v>327</v>
      </c>
      <c r="J15" s="11">
        <v>10</v>
      </c>
      <c r="K15" s="11">
        <v>46</v>
      </c>
      <c r="L15" s="11">
        <v>13</v>
      </c>
      <c r="M15" s="11">
        <v>13</v>
      </c>
      <c r="N15" s="11">
        <f t="shared" si="2"/>
        <v>305.694085027726</v>
      </c>
      <c r="O15" s="11">
        <f t="shared" si="3"/>
        <v>330761</v>
      </c>
    </row>
    <row r="16" ht="31" customHeight="1" spans="1:15">
      <c r="A16" s="8" t="s">
        <v>25</v>
      </c>
      <c r="B16" s="9">
        <v>3627</v>
      </c>
      <c r="C16" s="9">
        <v>11220</v>
      </c>
      <c r="D16" s="9">
        <f>SUM(D5:D15)</f>
        <v>1056</v>
      </c>
      <c r="E16" s="9">
        <f t="shared" ref="E16:N16" si="4">SUM(E5:E15)</f>
        <v>2214</v>
      </c>
      <c r="F16" s="9">
        <f t="shared" si="4"/>
        <v>1522</v>
      </c>
      <c r="G16" s="9">
        <f t="shared" si="4"/>
        <v>4950</v>
      </c>
      <c r="H16" s="9">
        <f t="shared" si="4"/>
        <v>932</v>
      </c>
      <c r="I16" s="9">
        <f t="shared" si="4"/>
        <v>3507</v>
      </c>
      <c r="J16" s="9">
        <f t="shared" si="4"/>
        <v>117</v>
      </c>
      <c r="K16" s="9">
        <f t="shared" si="4"/>
        <v>549</v>
      </c>
      <c r="L16" s="9">
        <f t="shared" si="4"/>
        <v>87</v>
      </c>
      <c r="M16" s="9">
        <f t="shared" si="4"/>
        <v>87</v>
      </c>
      <c r="N16" s="9">
        <v>295</v>
      </c>
      <c r="O16" s="9">
        <f>SUM(O5:O15)</f>
        <v>3417986</v>
      </c>
    </row>
  </sheetData>
  <mergeCells count="12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L2:M3"/>
  </mergeCells>
  <pageMargins left="0.550694444444444" right="0.511805555555556" top="0.826388888888889" bottom="0.707638888888889" header="0.510416666666667" footer="0.27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农村汇总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2023-02-01T13:12:29Z</dcterms:created>
  <dcterms:modified xsi:type="dcterms:W3CDTF">2023-02-01T13:24:48Z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A23A4032EE7D49E5A3E17958DB8EE579</vt:lpwstr>
  </property>
  <property fmtid="{D5CDD505-2E9C-101B-9397-08002B2CF9AE}" pid="3" name="KSOProductBuildVer">
    <vt:lpwstr>2052-11.1.0.13703</vt:lpwstr>
  </property>
</Properties>
</file>