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<sst xmlns="http://schemas.openxmlformats.org/spreadsheetml/2006/main" count="25" uniqueCount="17">
  <si>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山河镇2023年第一季度农村低保保障资金汇总表</t>
  </si>
  <si>
    <t>乡镇</t>
  </si>
  <si>
    <t>保障户数</t>
  </si>
  <si>
    <t>保障人数合计</t>
  </si>
  <si>
    <t>类别</t>
  </si>
  <si>
    <t>单人户施保情况</t>
  </si>
  <si>
    <t>月人均补助</t>
  </si>
  <si>
    <t>月发放    金额</t>
  </si>
  <si>
    <t>季发放    金额</t>
  </si>
  <si>
    <t>一类</t>
  </si>
  <si>
    <t>二类</t>
  </si>
  <si>
    <t>三类</t>
  </si>
  <si>
    <t>四类</t>
  </si>
  <si>
    <t>户数</t>
  </si>
  <si>
    <t>人数</t>
  </si>
  <si>
    <t>合计</t>
  </si>
  <si>
    <t>1-3月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</si>
</sst>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25"/>
      <name val="黑体"/>
      <charset val="134"/>
    </font>
    <font>
      <b/>
      <sz val="16"/>
      <name val="楷体_GB2312"/>
      <charset val="134"/>
    </font>
    <font>
      <sz val="14"/>
      <name val="楷体_GB2312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P6" sqref="P6"/>
    </sheetView>
  </sheetViews>
  <sheetFormatPr defaultColWidth="9" defaultRowHeight="14.25" outlineLevelRow="6"/>
  <cols>
    <col min="1" max="1" width="9.5" style="1" customWidth="1"/>
    <col min="2" max="2" width="6.875" style="1" customWidth="1"/>
    <col min="3" max="3" width="7.125" style="1" customWidth="1"/>
    <col min="4" max="5" width="5.375" style="1" customWidth="1"/>
    <col min="6" max="9" width="6.5" style="1" customWidth="1"/>
    <col min="10" max="10" width="7.25" style="1" customWidth="1"/>
    <col min="11" max="13" width="5.625" style="1" customWidth="1"/>
    <col min="14" max="14" width="7.25" style="4" customWidth="1"/>
    <col min="15" max="15" width="9" style="1" customWidth="1"/>
    <col min="16" max="16" width="11.5" style="1" customWidth="1"/>
    <col min="17" max="18" width="5.625" style="1" customWidth="1"/>
    <col min="19" max="19" width="8" style="1" customWidth="1"/>
    <col min="20" max="16384" width="9" style="1"/>
  </cols>
  <sheetData>
    <row r="1" s="1" customFormat="1" ht="36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0"/>
      <c r="O1" s="5"/>
    </row>
    <row r="2" s="2" customFormat="1" ht="20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/>
      <c r="J2" s="6"/>
      <c r="K2" s="6"/>
      <c r="L2" s="11" t="s">
        <v>5</v>
      </c>
      <c r="M2" s="12"/>
      <c r="N2" s="13" t="s">
        <v>6</v>
      </c>
      <c r="O2" s="13" t="s">
        <v>7</v>
      </c>
      <c r="P2" s="13" t="s">
        <v>8</v>
      </c>
    </row>
    <row r="3" s="2" customFormat="1" ht="24" customHeight="1" spans="1:16">
      <c r="A3" s="6"/>
      <c r="B3" s="6"/>
      <c r="C3" s="6"/>
      <c r="D3" s="6" t="s">
        <v>9</v>
      </c>
      <c r="E3" s="6"/>
      <c r="F3" s="7" t="s">
        <v>10</v>
      </c>
      <c r="G3" s="7"/>
      <c r="H3" s="7" t="s">
        <v>11</v>
      </c>
      <c r="I3" s="7"/>
      <c r="J3" s="7" t="s">
        <v>12</v>
      </c>
      <c r="K3" s="7"/>
      <c r="L3" s="14"/>
      <c r="M3" s="15"/>
      <c r="N3" s="13"/>
      <c r="O3" s="13"/>
      <c r="P3" s="13"/>
    </row>
    <row r="4" s="2" customFormat="1" ht="18" customHeight="1" spans="1:16">
      <c r="A4" s="6"/>
      <c r="B4" s="6"/>
      <c r="C4" s="6"/>
      <c r="D4" s="6" t="s">
        <v>13</v>
      </c>
      <c r="E4" s="6" t="s">
        <v>14</v>
      </c>
      <c r="F4" s="6" t="s">
        <v>13</v>
      </c>
      <c r="G4" s="6" t="s">
        <v>14</v>
      </c>
      <c r="H4" s="6" t="s">
        <v>13</v>
      </c>
      <c r="I4" s="6" t="s">
        <v>14</v>
      </c>
      <c r="J4" s="6" t="s">
        <v>13</v>
      </c>
      <c r="K4" s="6" t="s">
        <v>14</v>
      </c>
      <c r="L4" s="6" t="s">
        <v>13</v>
      </c>
      <c r="M4" s="6" t="s">
        <v>14</v>
      </c>
      <c r="N4" s="13"/>
      <c r="O4" s="13"/>
      <c r="P4" s="13"/>
    </row>
    <row r="5" s="1" customFormat="1" ht="84" customHeight="1" spans="1:16">
      <c r="A5" s="8" t="s">
        <v>15</v>
      </c>
      <c r="B5" s="9">
        <f>D5+F5+H5+J5</f>
        <v>560</v>
      </c>
      <c r="C5" s="9">
        <f>E5+G5+I5+K5</f>
        <v>1515</v>
      </c>
      <c r="D5" s="9">
        <v>191</v>
      </c>
      <c r="E5" s="9">
        <v>375</v>
      </c>
      <c r="F5" s="9">
        <v>280</v>
      </c>
      <c r="G5" s="9">
        <f>-4+801</f>
        <v>797</v>
      </c>
      <c r="H5" s="9">
        <v>70</v>
      </c>
      <c r="I5" s="9">
        <v>268</v>
      </c>
      <c r="J5" s="9">
        <v>19</v>
      </c>
      <c r="K5" s="9">
        <v>75</v>
      </c>
      <c r="L5" s="9">
        <v>36</v>
      </c>
      <c r="M5" s="9">
        <v>36</v>
      </c>
      <c r="N5" s="16">
        <f>O5/C5</f>
        <v>345.766336633663</v>
      </c>
      <c r="O5" s="9">
        <f>E5*439+G5*417+I5*84+K5*58</f>
        <v>523836</v>
      </c>
      <c r="P5" s="9">
        <f>O5*3</f>
        <v>1571508</v>
      </c>
    </row>
    <row r="6" s="1" customFormat="1" ht="133" customHeight="1" spans="1:16">
      <c r="A6" s="8" t="s">
        <v>16</v>
      </c>
      <c r="B6" s="9">
        <f>D6+F6+H6+J6</f>
        <v>560</v>
      </c>
      <c r="C6" s="9">
        <f>E6+G6+I6+K6</f>
        <v>1515</v>
      </c>
      <c r="D6" s="9">
        <v>191</v>
      </c>
      <c r="E6" s="9">
        <v>375</v>
      </c>
      <c r="F6" s="9">
        <v>280</v>
      </c>
      <c r="G6" s="9">
        <f>-4+801</f>
        <v>797</v>
      </c>
      <c r="H6" s="9">
        <v>70</v>
      </c>
      <c r="I6" s="9">
        <v>268</v>
      </c>
      <c r="J6" s="9">
        <v>19</v>
      </c>
      <c r="K6" s="9">
        <v>75</v>
      </c>
      <c r="L6" s="9">
        <v>36</v>
      </c>
      <c r="M6" s="9">
        <v>36</v>
      </c>
      <c r="N6" s="16">
        <f>O6/C6</f>
        <v>345.766336633663</v>
      </c>
      <c r="O6" s="9">
        <f>E6*439+G6*417+I6*84+K6*58</f>
        <v>523836</v>
      </c>
      <c r="P6" s="9">
        <f>O6*3</f>
        <v>1571508</v>
      </c>
    </row>
    <row r="7" s="3" customFormat="1" ht="12" spans="14:14">
      <c r="N7" s="17"/>
    </row>
  </sheetData>
  <mergeCells count="13">
    <mergeCell ref="A1:O1"/>
    <mergeCell ref="D2:K2"/>
    <mergeCell ref="D3:E3"/>
    <mergeCell ref="F3:G3"/>
    <mergeCell ref="H3:I3"/>
    <mergeCell ref="J3:K3"/>
    <mergeCell ref="A2:A4"/>
    <mergeCell ref="B2:B4"/>
    <mergeCell ref="C2:C4"/>
    <mergeCell ref="N2:N4"/>
    <mergeCell ref="O2:O4"/>
    <mergeCell ref="P2:P4"/>
    <mergeCell ref="L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东城六月</cp:lastModifiedBy>
  <dcterms:created xsi:type="dcterms:W3CDTF">2023-05-12T11:15:00Z</dcterms:created>
  <dcterms:modified xsi:type="dcterms:W3CDTF">2023-12-05T12:12:17Z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