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Sheet1!$A$1:$U$36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<sst xmlns="http://schemas.openxmlformats.org/spreadsheetml/2006/main" count="177" uniqueCount="112">
  <si>
    <t>三嘉乡2024年巩固拓展脱贫攻坚成果和乡村振兴项目库</t>
  </si>
  <si>
    <t>序号</t>
  </si>
  <si>
    <t>项目名称</t>
  </si>
  <si>
    <t>建设 性质（新建或续建）</t>
  </si>
  <si>
    <t>建设起止年限</t>
  </si>
  <si>
    <t>建设
地点</t>
  </si>
  <si>
    <t>建设内容与规模</t>
  </si>
  <si>
    <t>投资预估（万元）</t>
  </si>
  <si>
    <t>绩效目标</t>
  </si>
  <si>
    <t>项目
主管
单位</t>
  </si>
  <si>
    <t>项目
实施
单位</t>
  </si>
  <si>
    <t>入库
时间</t>
  </si>
  <si>
    <t>备注</t>
  </si>
  <si>
    <t>项目效益情况</t>
  </si>
  <si>
    <t>利益联结机制</t>
  </si>
  <si>
    <t>受益村数（个）</t>
  </si>
  <si>
    <t>受益户数
（万户）</t>
  </si>
  <si>
    <t>受益人数
（万人）</t>
  </si>
  <si>
    <t>脱贫村</t>
  </si>
  <si>
    <t>其他村</t>
  </si>
  <si>
    <t>小计</t>
  </si>
  <si>
    <t>脱贫户
（含监测对象）</t>
  </si>
  <si>
    <t>其他
农户</t>
  </si>
  <si>
    <t>脱贫人口数（含监测对象）</t>
  </si>
  <si>
    <t>其他
人口数</t>
  </si>
  <si>
    <t>合计（16个）</t>
  </si>
  <si>
    <t xml:space="preserve">一、乡村产业发展项目（9个）                    </t>
  </si>
  <si>
    <t>1、农业主导产业（5个）</t>
  </si>
  <si>
    <t>（1）肉牛产业（1个）</t>
  </si>
  <si>
    <t>正宁县三嘉乡肉牛“见犊补母”补贴项目</t>
  </si>
  <si>
    <t>新建</t>
  </si>
  <si>
    <t>全乡7个村</t>
  </si>
  <si>
    <t>支持全乡肉牛养殖产业园、合作社（家庭农场），带动社员发展肉牛产业，按照每产一头牛犊给社员奖补资金2000元，共奖补资金120万元。</t>
  </si>
  <si>
    <t>充分调动农户发展肉牛产业积极性，培育壮大一批农民专业合作社、养殖大户等农业经营主体，提升其发展水平和带动能力。</t>
  </si>
  <si>
    <t>调动农户规模化肉牛养殖积极性，增加农户收入。所需务工需求优先考虑当地监测户、边缘户和脱贫户。</t>
  </si>
  <si>
    <t>县农业农村局</t>
  </si>
  <si>
    <t>三嘉乡人民政府</t>
  </si>
  <si>
    <t>2023
.11</t>
  </si>
  <si>
    <t>（2）苹果产业（1个）</t>
  </si>
  <si>
    <t>正宁县三嘉乡冷藏保鲜库提质改造项目</t>
  </si>
  <si>
    <t>东庄村</t>
  </si>
  <si>
    <t>更换制冷设备2台、冷库门3副，购置叉车1台及其他配套设备，完成库房地坪处理及硬化1125平方米，院落硬化960平方米，搭建操作间450平方米.。</t>
  </si>
  <si>
    <t>通过项目实施，可有效壮大村集体经济，每村每年可增加村集体经济收入3.75万元。同时，解决三嘉农产品冷藏保鲜难的问题，方便群众和客商就近储藏农产品，降低储藏成本，从而吸引客商来本地收购，提高群众农产品销售价格，增加群众收入。</t>
  </si>
  <si>
    <t>一是为三嘉（东庄、刘川）2个村集体经济组织配股150万元，投入形成的固定资产归东庄、刘川村集体所有，村集体经济组织与企业签订协议，由企业进行经营管理，按照投入资金的5%分红给村集体；
二是村集体经济组织与企业签订协议，企业无偿帮助农户销售农产品，同时对于脱贫户、监测户储存农产品给20%的费用优惠；
三是村集体经济组织与企业建立利益联结机制，依托企业渠道，帮助农户销售农产品，同时，凡企业用工，在同等条件下，优先考虑村委会推荐的脱贫户、监测户等。</t>
  </si>
  <si>
    <t>（3）蔬菜产业（1个）</t>
  </si>
  <si>
    <t>正宁县三嘉乡刘家店高原夏菜种植基地建设项目</t>
  </si>
  <si>
    <t>狼牙坬村</t>
  </si>
  <si>
    <t>新建高原夏菜种植基地一处，种植高原夏菜180亩，购置拖拉机及配套机具，并完成配套设施建设。</t>
  </si>
  <si>
    <t>该项目建成后，可有效壮大村集体经济，同时，通过扶持蔬菜产业，促进农户产业结构调整，提高农户收入，同时可有效吸纳辖区农户就近务工，实现劳务收入增加。</t>
  </si>
  <si>
    <t>一是形成的物化资产归村集体所有，村集体经济组织与企业签订协议，由企业进行经营管理，按照建设投入资金（不包括配套设施建设费用）的5%分红给村集体；
二是农户以土地入股的方式和企业签订入股协议，企业按年度以不低于200元/亩的标准向农户分红；
三是村集体经济组织与企业建立利益联结机制，依托企业渠道，帮助农户发展和销售蔬菜，同时，凡企业用工，在同等条件下，优先考虑村委会推荐的脱贫户、监测户等，并定期开展技术培训。</t>
  </si>
  <si>
    <t>（4）其他产业（2个）</t>
  </si>
  <si>
    <t>正宁县三嘉乡农用机具购置项目</t>
  </si>
  <si>
    <t>林坡村、松树坪村</t>
  </si>
  <si>
    <t>投资60万元，为林坡、松树坪2个村各购置潍柴雷沃重工M2204轮式拖拉机一台，并配套液压翻转犁和旋耕机等配套机具。购置设备归两个村集体所有，日常服务过程产生的收益归村集体。</t>
  </si>
  <si>
    <t>提升农业机械化程度，增加村集体经济收入。</t>
  </si>
  <si>
    <t xml:space="preserve">购置设备归两个村集体所有，由村集体负责经营管理，日常服务过程产生的收益归村集体，用于发展村级公益事业惠及更多农户。
</t>
  </si>
  <si>
    <t>正宁县三嘉乡坡耕地整治项目</t>
  </si>
  <si>
    <t>林坡村、狼牙坬村</t>
  </si>
  <si>
    <t>完成坡耕地平整232亩，配套完成新修产业路2050米、维修产业路2000米，维修排水渠1500米。</t>
  </si>
  <si>
    <t>提高耕地效益，方便群众耕种。</t>
  </si>
  <si>
    <t>2、产业配套基础设施建设项目（3个）</t>
  </si>
  <si>
    <t>正宁县三嘉乡道地药材种植基地基础设施配套项目</t>
  </si>
  <si>
    <t>林坡村、东庄村、狼牙坬村、关川村、松树坪村</t>
  </si>
  <si>
    <t>依托正宁县道地药材农民专业合作社，为社员免费提供苗木并进行奖补采购连翘大果晚期种苗120320株（160株/亩），种植药用连翘752亩；为合作社购置微耕机5台，配套新修产业路7.6公里，维修产业路7公里，维修排水渠1500米。</t>
  </si>
  <si>
    <t>通过项目实施，可带动周边群众发展中药材产业，吸纳周边群众就近务工，为种植农户提供技术指导、并推广示范新品种、新技术、提供订单销售服务，带动周边150户以上群众发展中药材产业，促农增收，预计每户增加收入3000元/亩。</t>
  </si>
  <si>
    <t>一是群众以土地入股到村集体经济项目，村集体对药材基地进行统一经营管理，收益归村集体所有，用于发展村级公益事业惠及更多农户并按年度对入股群众进行分红；
二是对农户开展中药材种植、采摘等技术指导，提升农户种植和劳务技能。
三是带动周边群众发展中药材产业，吸纳周边群众就近务工。
四是为150户农户提供产销对接服务，进一步增加药材种植收入。</t>
  </si>
  <si>
    <t>正宁县三嘉乡粮食加工车间建设项目</t>
  </si>
  <si>
    <t>后坡村</t>
  </si>
  <si>
    <t>新建1600平方米的粮食初加工车间一处，购置烘干机、脱粒机、装载机、自动称重封口机等设备，配套完成场地硬化、水电路等基础设施建设。项目总投资300万元，其中衔接资金投入100万元，剩余资金缺口由企业自筹。</t>
  </si>
  <si>
    <t>该项目建成后，可有效壮大村集体经济，每村每年可增加村集体经济收入2.5万元。同时，通过扶持农产品初加工，解决群众农产品销售难的问题，提高农户收入，同时可有效吸纳辖区农户就近务工，实现劳务收入增加。</t>
  </si>
  <si>
    <t xml:space="preserve">
一是为三嘉（松树坪、林坡）2个村集体经济组织配股100万元，投入到正宁县三嘉乡后坡村怀源川粮食烘干厂，投入资金形成的物化资产归松树坪、林坡村集体所有，村集体外包给企业进行市场化经营管理，企业按照投资资金的5%分红给村集体，；
二是优先解决乡域内群众农产品烘干问题，提供订单收购和销售服务，解决群众农产品销售难的问题，提高农户收入；
三是吸纳群众就近务工，提高群众务工收入。
</t>
  </si>
  <si>
    <t>正宁县三嘉乡产业路建设项目</t>
  </si>
  <si>
    <t>林坡村、关川村</t>
  </si>
  <si>
    <t>新修产业道路7.3公里，并完成配套设施建设。</t>
  </si>
  <si>
    <t>解决群众生产出行难题，便于群众发展产业。</t>
  </si>
  <si>
    <t>3、农文旅融合项目（1个）</t>
  </si>
  <si>
    <t>正宁县三嘉乡支党河川区“农文旅”融合建设项目</t>
  </si>
  <si>
    <t>刘川村</t>
  </si>
  <si>
    <t>依托支党河川区设施农业示范园，新建露营基地1处，配套建设小木屋、分类垃圾箱、休息凳、水电路等设施，维修加固水车、吊桥、游园设施等。</t>
  </si>
  <si>
    <t>通过项目实施，带动周边群众发展发展文旅产业，提高农户收入。</t>
  </si>
  <si>
    <t>县文旅局</t>
  </si>
  <si>
    <t>二、就业帮扶项目（0个）</t>
  </si>
  <si>
    <t>三、乡村建设项目（7个）</t>
  </si>
  <si>
    <t>1、村庄规划编制（0个）</t>
  </si>
  <si>
    <t>2、乡村建设示范村建设项目（2个）</t>
  </si>
  <si>
    <t>正宁县三嘉乡狼牙坬村乡村建设示范村项目</t>
  </si>
  <si>
    <t>硬化9500平方米，绿化3400平方米，新修排水渠1500米，安装太阳能路灯75盏，新修分类垃圾屋5座，残垣断壁修复262米，三堆清理4820立方米，拆除危房、残垣断壁等14处。</t>
  </si>
  <si>
    <t>通过乡村建设示范村项目的实施，进一步改善村内公共基础设施和公共基本服务，强化乡村治理，提高群众生产生活质量。</t>
  </si>
  <si>
    <t>正宁县三嘉乡东庄村乡村建设示范村巩固提升项目</t>
  </si>
  <si>
    <t>硬化1158平方米，新修排水渠1100米，改造门楼38个，改灶21户，新修院墙1644米。</t>
  </si>
  <si>
    <t>通过项目实施,进一步美化乡村环境，提升村级文明指数，提振群众生产生活积极性。</t>
  </si>
  <si>
    <t>3、农村公共基础设施建设项目（2个）</t>
  </si>
  <si>
    <t>正宁县三嘉乡林坡村水毁道路维修项目</t>
  </si>
  <si>
    <t>林坡村</t>
  </si>
  <si>
    <t>拆除并维修水毁道路4处。</t>
  </si>
  <si>
    <t>方便群众出行、保障群众生命财产安全。</t>
  </si>
  <si>
    <t>县交通局</t>
  </si>
  <si>
    <t>正宁县三嘉乡卫生改厕维护项目</t>
  </si>
  <si>
    <r>
      <rPr>
        <sz val="9"/>
        <rFont val="宋体"/>
        <charset val="134"/>
        <scheme val="minor"/>
      </rPr>
      <t>购置吸污车1辆，在全乡7个村推行由政府示范引导、农户分摊付费（12元</t>
    </r>
    <r>
      <rPr>
        <sz val="9"/>
        <rFont val="仿宋_GB2312"/>
        <charset val="134"/>
      </rPr>
      <t>/</t>
    </r>
    <r>
      <rPr>
        <sz val="9"/>
        <rFont val="宋体"/>
        <charset val="134"/>
        <scheme val="minor"/>
      </rPr>
      <t>户</t>
    </r>
    <r>
      <rPr>
        <sz val="9"/>
        <rFont val="仿宋_GB2312"/>
        <charset val="134"/>
      </rPr>
      <t>/</t>
    </r>
    <r>
      <rPr>
        <sz val="9"/>
        <rFont val="宋体"/>
        <charset val="134"/>
        <scheme val="minor"/>
      </rPr>
      <t>年）、公共财政补贴（36元/户/年）的运维管护模式，选聘维护人员对对全乡已建成的562户水厕进行维护，稳固农村改厕工作成果，建立长效运维管护机制。卫生厕所出现问题由农户申请，维护人员进展检查，各种易损件由农户自行购置，维护人员无偿进展修理安装，保障后期正常运行。维护人员对卫生厕所进展不定期抽渣(粪渣)，合同期内每年每户1-2次抽渣，对废渣进行无害化处理排放，运送至指定地点处置。</t>
    </r>
  </si>
  <si>
    <t>稳固农村改厕工作成果，建立长效运维管护机制。</t>
  </si>
  <si>
    <t>4、人居环境整治项目（1个）</t>
  </si>
  <si>
    <t>正宁县三嘉乡张刘路沿线人居环境治理项目</t>
  </si>
  <si>
    <t>2024年</t>
  </si>
  <si>
    <t>狼牙坬村、后坡村</t>
  </si>
  <si>
    <t>硬化3060平方米，绿化980平方米，新修排水渠940米，三堆清理1140立方米，拆除危房、残垣断壁及破损硬化18处。</t>
  </si>
  <si>
    <t>5、饮水安全巩固提升项目（2个）</t>
  </si>
  <si>
    <t>正宁县三嘉乡刘家店安全饮水工程</t>
  </si>
  <si>
    <t>新修沟边上水管线1630米，维修加固水井1座，新修21m³蓄水池1座，并配套完成路、电等设施建设。</t>
  </si>
  <si>
    <t>保障群众饮水安全。</t>
  </si>
  <si>
    <t>县水务局</t>
  </si>
  <si>
    <t>正宁县三嘉乡川区安全饮水工程</t>
  </si>
  <si>
    <t>更换刘川村自来水主管1020米，新打小电井10眼，配套水泵、电力设施。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</si>
</sst>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219075</xdr:colOff>
      <xdr:row>25</xdr:row>
      <xdr:rowOff>0</xdr:rowOff>
    </xdr:from>
    <xdr:to>
      <xdr:col>4</xdr:col>
      <xdr:colOff>327025</xdr:colOff>
      <xdr:row>25</xdr:row>
      <xdr:rowOff>262255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16852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25</xdr:row>
      <xdr:rowOff>0</xdr:rowOff>
    </xdr:from>
    <xdr:to>
      <xdr:col>4</xdr:col>
      <xdr:colOff>327025</xdr:colOff>
      <xdr:row>25</xdr:row>
      <xdr:rowOff>262255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16852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33</xdr:row>
      <xdr:rowOff>0</xdr:rowOff>
    </xdr:from>
    <xdr:to>
      <xdr:col>4</xdr:col>
      <xdr:colOff>327025</xdr:colOff>
      <xdr:row>33</xdr:row>
      <xdr:rowOff>262255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229870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33</xdr:row>
      <xdr:rowOff>0</xdr:rowOff>
    </xdr:from>
    <xdr:to>
      <xdr:col>4</xdr:col>
      <xdr:colOff>327025</xdr:colOff>
      <xdr:row>33</xdr:row>
      <xdr:rowOff>262255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229870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400685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400685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400685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400685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397510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70485</xdr:colOff>
      <xdr:row>17</xdr:row>
      <xdr:rowOff>393700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20320</xdr:colOff>
      <xdr:row>17</xdr:row>
      <xdr:rowOff>404495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426085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426085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426085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426085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422910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70485</xdr:colOff>
      <xdr:row>12</xdr:row>
      <xdr:rowOff>419100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20320</xdr:colOff>
      <xdr:row>12</xdr:row>
      <xdr:rowOff>429895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62357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465455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465455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465455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465455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461010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457200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469265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91980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465455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465455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465455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465455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461010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457200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469265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554325" y="14376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400685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397510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393700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404495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917805" y="101346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10</xdr:row>
      <xdr:rowOff>0</xdr:rowOff>
    </xdr:from>
    <xdr:to>
      <xdr:col>1</xdr:col>
      <xdr:colOff>543560</xdr:colOff>
      <xdr:row>10</xdr:row>
      <xdr:rowOff>80645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07745" y="44958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17</xdr:row>
      <xdr:rowOff>570230</xdr:rowOff>
    </xdr:from>
    <xdr:to>
      <xdr:col>1</xdr:col>
      <xdr:colOff>543560</xdr:colOff>
      <xdr:row>17</xdr:row>
      <xdr:rowOff>650875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07745" y="1114933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15</xdr:row>
      <xdr:rowOff>0</xdr:rowOff>
    </xdr:from>
    <xdr:to>
      <xdr:col>1</xdr:col>
      <xdr:colOff>543560</xdr:colOff>
      <xdr:row>15</xdr:row>
      <xdr:rowOff>80645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07745" y="94488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15</xdr:row>
      <xdr:rowOff>0</xdr:rowOff>
    </xdr:from>
    <xdr:to>
      <xdr:col>1</xdr:col>
      <xdr:colOff>543560</xdr:colOff>
      <xdr:row>15</xdr:row>
      <xdr:rowOff>80645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07745" y="94488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467995</xdr:colOff>
      <xdr:row>15</xdr:row>
      <xdr:rowOff>0</xdr:rowOff>
    </xdr:from>
    <xdr:to>
      <xdr:col>1</xdr:col>
      <xdr:colOff>543560</xdr:colOff>
      <xdr:row>15</xdr:row>
      <xdr:rowOff>81915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08380" y="94488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31</xdr:row>
      <xdr:rowOff>0</xdr:rowOff>
    </xdr:from>
    <xdr:to>
      <xdr:col>4</xdr:col>
      <xdr:colOff>327025</xdr:colOff>
      <xdr:row>31</xdr:row>
      <xdr:rowOff>262255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218313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31</xdr:row>
      <xdr:rowOff>0</xdr:rowOff>
    </xdr:from>
    <xdr:to>
      <xdr:col>4</xdr:col>
      <xdr:colOff>327025</xdr:colOff>
      <xdr:row>31</xdr:row>
      <xdr:rowOff>262255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039745" y="218313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abSelected="1" zoomScale="85" zoomScaleNormal="85" workbookViewId="0">
      <pane ySplit="5" topLeftCell="A11" activePane="bottomLeft" state="frozen"/>
      <selection/>
      <selection pane="bottomLeft" activeCell="A13" sqref="$A13:$XFD13"/>
    </sheetView>
  </sheetViews>
  <sheetFormatPr defaultColWidth="9" defaultRowHeight="66" customHeight="1"/>
  <cols>
    <col min="1" max="1" width="7.87962962962963" style="9" customWidth="1"/>
    <col min="2" max="2" width="15" style="9" customWidth="1"/>
    <col min="3" max="3" width="9.25" style="10" customWidth="1"/>
    <col min="4" max="5" width="9" style="11"/>
    <col min="6" max="6" width="44.2222222222222" style="9" customWidth="1"/>
    <col min="7" max="7" width="8.87962962962963" style="9" customWidth="1"/>
    <col min="8" max="8" width="35.1759259259259" style="12" customWidth="1"/>
    <col min="9" max="9" width="39.75" style="9" customWidth="1"/>
    <col min="10" max="11" width="5.10185185185185" style="1" customWidth="1"/>
    <col min="12" max="17" width="6.40740740740741" style="1" customWidth="1"/>
    <col min="18" max="18" width="11.5" style="9" customWidth="1"/>
    <col min="19" max="19" width="12.8888888888889" style="11" customWidth="1"/>
    <col min="20" max="20" width="7.87962962962963" style="11" customWidth="1"/>
    <col min="21" max="16384" width="9" style="9"/>
  </cols>
  <sheetData>
    <row r="1" s="1" customFormat="1" ht="45" customHeight="1" spans="1: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="2" customFormat="1" ht="27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14"/>
      <c r="L2" s="14"/>
      <c r="M2" s="14"/>
      <c r="N2" s="14"/>
      <c r="O2" s="14"/>
      <c r="P2" s="14"/>
      <c r="Q2" s="14"/>
      <c r="R2" s="14" t="s">
        <v>9</v>
      </c>
      <c r="S2" s="14" t="s">
        <v>10</v>
      </c>
      <c r="T2" s="14" t="s">
        <v>11</v>
      </c>
      <c r="U2" s="14" t="s">
        <v>12</v>
      </c>
    </row>
    <row r="3" s="2" customFormat="1" ht="35" customHeight="1" spans="1:21">
      <c r="A3" s="14"/>
      <c r="B3" s="14"/>
      <c r="C3" s="14"/>
      <c r="D3" s="14"/>
      <c r="E3" s="14"/>
      <c r="F3" s="14"/>
      <c r="G3" s="14"/>
      <c r="H3" s="14" t="s">
        <v>13</v>
      </c>
      <c r="I3" s="14" t="s">
        <v>14</v>
      </c>
      <c r="J3" s="14" t="s">
        <v>15</v>
      </c>
      <c r="K3" s="14"/>
      <c r="L3" s="14" t="s">
        <v>16</v>
      </c>
      <c r="M3" s="14"/>
      <c r="N3" s="14"/>
      <c r="O3" s="14" t="s">
        <v>17</v>
      </c>
      <c r="P3" s="14"/>
      <c r="Q3" s="14"/>
      <c r="R3" s="14"/>
      <c r="S3" s="14"/>
      <c r="T3" s="14"/>
      <c r="U3" s="14"/>
    </row>
    <row r="4" s="2" customFormat="1" ht="35" customHeight="1" spans="1:21">
      <c r="A4" s="14"/>
      <c r="B4" s="14"/>
      <c r="C4" s="14"/>
      <c r="D4" s="14"/>
      <c r="E4" s="14"/>
      <c r="F4" s="14"/>
      <c r="G4" s="14"/>
      <c r="H4" s="14"/>
      <c r="I4" s="14"/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20</v>
      </c>
      <c r="P4" s="14" t="s">
        <v>23</v>
      </c>
      <c r="Q4" s="14" t="s">
        <v>24</v>
      </c>
      <c r="R4" s="14"/>
      <c r="S4" s="14"/>
      <c r="T4" s="14"/>
      <c r="U4" s="14"/>
    </row>
    <row r="5" s="3" customFormat="1" ht="35" customHeight="1" spans="1:21">
      <c r="A5" s="15"/>
      <c r="B5" s="16" t="s">
        <v>25</v>
      </c>
      <c r="C5" s="16"/>
      <c r="D5" s="16"/>
      <c r="E5" s="16"/>
      <c r="F5" s="16"/>
      <c r="G5" s="16">
        <f>G6+G23+G24</f>
        <v>1772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="4" customFormat="1" ht="30" customHeight="1" spans="1:21">
      <c r="A6" s="15"/>
      <c r="B6" s="16" t="s">
        <v>26</v>
      </c>
      <c r="C6" s="16"/>
      <c r="D6" s="16"/>
      <c r="E6" s="16"/>
      <c r="F6" s="16"/>
      <c r="G6" s="16">
        <f>G7+G17+G21</f>
        <v>1091</v>
      </c>
      <c r="H6" s="1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29"/>
    </row>
    <row r="7" s="5" customFormat="1" ht="30" customHeight="1" spans="1:21">
      <c r="A7" s="18"/>
      <c r="B7" s="14" t="s">
        <v>27</v>
      </c>
      <c r="C7" s="14"/>
      <c r="D7" s="14"/>
      <c r="E7" s="14"/>
      <c r="F7" s="14"/>
      <c r="G7" s="14">
        <f>G8+G10+G12+G14</f>
        <v>466</v>
      </c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35"/>
    </row>
    <row r="8" s="4" customFormat="1" ht="30" customHeight="1" spans="1:21">
      <c r="A8" s="15"/>
      <c r="B8" s="20" t="s">
        <v>28</v>
      </c>
      <c r="C8" s="20"/>
      <c r="D8" s="20"/>
      <c r="E8" s="20"/>
      <c r="F8" s="20"/>
      <c r="G8" s="21">
        <f>G9</f>
        <v>120</v>
      </c>
      <c r="H8" s="22"/>
      <c r="I8" s="22"/>
      <c r="J8" s="15"/>
      <c r="K8" s="15"/>
      <c r="L8" s="15"/>
      <c r="M8" s="15"/>
      <c r="N8" s="15"/>
      <c r="O8" s="15"/>
      <c r="P8" s="15"/>
      <c r="Q8" s="15"/>
      <c r="R8" s="31"/>
      <c r="S8" s="31"/>
      <c r="T8" s="26"/>
      <c r="U8" s="29"/>
    </row>
    <row r="9" s="6" customFormat="1" ht="55" customHeight="1" spans="1:21">
      <c r="A9" s="23">
        <v>1</v>
      </c>
      <c r="B9" s="24" t="s">
        <v>29</v>
      </c>
      <c r="C9" s="23" t="s">
        <v>30</v>
      </c>
      <c r="D9" s="23">
        <v>2024</v>
      </c>
      <c r="E9" s="23" t="s">
        <v>31</v>
      </c>
      <c r="F9" s="24" t="s">
        <v>32</v>
      </c>
      <c r="G9" s="23">
        <v>120</v>
      </c>
      <c r="H9" s="24" t="s">
        <v>33</v>
      </c>
      <c r="I9" s="24" t="s">
        <v>34</v>
      </c>
      <c r="J9" s="23">
        <v>4</v>
      </c>
      <c r="K9" s="23">
        <v>3</v>
      </c>
      <c r="L9" s="23">
        <v>0.1979</v>
      </c>
      <c r="M9" s="30">
        <v>0.0292</v>
      </c>
      <c r="N9" s="23">
        <v>0.1687</v>
      </c>
      <c r="O9" s="23">
        <v>0.6071</v>
      </c>
      <c r="P9" s="30">
        <v>0.1328</v>
      </c>
      <c r="Q9" s="23">
        <v>0.4743</v>
      </c>
      <c r="R9" s="23" t="s">
        <v>35</v>
      </c>
      <c r="S9" s="23" t="s">
        <v>36</v>
      </c>
      <c r="T9" s="23" t="s">
        <v>37</v>
      </c>
      <c r="U9" s="23"/>
    </row>
    <row r="10" s="4" customFormat="1" ht="32" customHeight="1" spans="1:21">
      <c r="A10" s="15"/>
      <c r="B10" s="16" t="s">
        <v>38</v>
      </c>
      <c r="C10" s="16"/>
      <c r="D10" s="16"/>
      <c r="E10" s="16"/>
      <c r="F10" s="16"/>
      <c r="G10" s="25">
        <f>G11</f>
        <v>150</v>
      </c>
      <c r="H10" s="17"/>
      <c r="I10" s="17"/>
      <c r="J10" s="26"/>
      <c r="K10" s="26"/>
      <c r="L10" s="31"/>
      <c r="M10" s="31"/>
      <c r="N10" s="31"/>
      <c r="O10" s="31"/>
      <c r="P10" s="31"/>
      <c r="Q10" s="31"/>
      <c r="R10" s="15"/>
      <c r="S10" s="15"/>
      <c r="T10" s="26"/>
      <c r="U10" s="29"/>
    </row>
    <row r="11" s="6" customFormat="1" ht="137" customHeight="1" spans="1:21">
      <c r="A11" s="23">
        <v>2</v>
      </c>
      <c r="B11" s="24" t="s">
        <v>39</v>
      </c>
      <c r="C11" s="23" t="s">
        <v>30</v>
      </c>
      <c r="D11" s="23">
        <v>2024</v>
      </c>
      <c r="E11" s="23" t="s">
        <v>40</v>
      </c>
      <c r="F11" s="24" t="s">
        <v>41</v>
      </c>
      <c r="G11" s="23">
        <v>150</v>
      </c>
      <c r="H11" s="24" t="s">
        <v>42</v>
      </c>
      <c r="I11" s="24" t="s">
        <v>43</v>
      </c>
      <c r="J11" s="30">
        <v>4</v>
      </c>
      <c r="K11" s="23">
        <v>3</v>
      </c>
      <c r="L11" s="23">
        <v>0.1979</v>
      </c>
      <c r="M11" s="30">
        <v>0.0292</v>
      </c>
      <c r="N11" s="23">
        <v>0.1687</v>
      </c>
      <c r="O11" s="23">
        <v>0.6071</v>
      </c>
      <c r="P11" s="30">
        <v>0.1328</v>
      </c>
      <c r="Q11" s="23">
        <v>0.4743</v>
      </c>
      <c r="R11" s="23" t="s">
        <v>35</v>
      </c>
      <c r="S11" s="23" t="s">
        <v>36</v>
      </c>
      <c r="T11" s="23" t="s">
        <v>37</v>
      </c>
      <c r="U11" s="23"/>
    </row>
    <row r="12" s="4" customFormat="1" ht="33" customHeight="1" spans="1:21">
      <c r="A12" s="15"/>
      <c r="B12" s="16" t="s">
        <v>44</v>
      </c>
      <c r="C12" s="16"/>
      <c r="D12" s="16"/>
      <c r="E12" s="16"/>
      <c r="F12" s="16"/>
      <c r="G12" s="16">
        <v>40</v>
      </c>
      <c r="H12" s="17"/>
      <c r="I12" s="15"/>
      <c r="J12" s="32"/>
      <c r="K12" s="32"/>
      <c r="L12" s="31"/>
      <c r="M12" s="31"/>
      <c r="N12" s="31"/>
      <c r="O12" s="31"/>
      <c r="P12" s="31"/>
      <c r="Q12" s="31"/>
      <c r="R12" s="15"/>
      <c r="S12" s="15"/>
      <c r="T12" s="26"/>
      <c r="U12" s="29"/>
    </row>
    <row r="13" s="4" customFormat="1" ht="124" customHeight="1" spans="1:21">
      <c r="A13" s="15">
        <v>3</v>
      </c>
      <c r="B13" s="17" t="s">
        <v>45</v>
      </c>
      <c r="C13" s="15" t="s">
        <v>30</v>
      </c>
      <c r="D13" s="15">
        <v>2024</v>
      </c>
      <c r="E13" s="15" t="s">
        <v>46</v>
      </c>
      <c r="F13" s="17" t="s">
        <v>47</v>
      </c>
      <c r="G13" s="15">
        <v>40</v>
      </c>
      <c r="H13" s="17" t="s">
        <v>48</v>
      </c>
      <c r="I13" s="17" t="s">
        <v>49</v>
      </c>
      <c r="J13" s="32">
        <v>1</v>
      </c>
      <c r="K13" s="32"/>
      <c r="L13" s="31">
        <v>0.015</v>
      </c>
      <c r="M13" s="31">
        <v>0.0081</v>
      </c>
      <c r="N13" s="31">
        <v>0.0069</v>
      </c>
      <c r="O13" s="31">
        <v>0.052</v>
      </c>
      <c r="P13" s="31">
        <v>0.03</v>
      </c>
      <c r="Q13" s="31">
        <v>0.02</v>
      </c>
      <c r="R13" s="15" t="s">
        <v>35</v>
      </c>
      <c r="S13" s="15" t="s">
        <v>36</v>
      </c>
      <c r="T13" s="23" t="s">
        <v>37</v>
      </c>
      <c r="U13" s="29"/>
    </row>
    <row r="14" s="4" customFormat="1" ht="34" customHeight="1" spans="1:21">
      <c r="A14" s="15"/>
      <c r="B14" s="16" t="s">
        <v>50</v>
      </c>
      <c r="C14" s="16"/>
      <c r="D14" s="16"/>
      <c r="E14" s="16"/>
      <c r="F14" s="16"/>
      <c r="G14" s="16">
        <f>G15+G16</f>
        <v>156</v>
      </c>
      <c r="H14" s="17"/>
      <c r="I14" s="17"/>
      <c r="J14" s="15"/>
      <c r="K14" s="26"/>
      <c r="L14" s="31"/>
      <c r="M14" s="31"/>
      <c r="N14" s="31"/>
      <c r="O14" s="31"/>
      <c r="P14" s="31"/>
      <c r="Q14" s="31"/>
      <c r="R14" s="15"/>
      <c r="S14" s="15"/>
      <c r="T14" s="26"/>
      <c r="U14" s="29"/>
    </row>
    <row r="15" s="6" customFormat="1" ht="62" customHeight="1" spans="1:21">
      <c r="A15" s="23">
        <v>4</v>
      </c>
      <c r="B15" s="24" t="s">
        <v>51</v>
      </c>
      <c r="C15" s="23" t="s">
        <v>30</v>
      </c>
      <c r="D15" s="23">
        <v>2024</v>
      </c>
      <c r="E15" s="23" t="s">
        <v>52</v>
      </c>
      <c r="F15" s="24" t="s">
        <v>53</v>
      </c>
      <c r="G15" s="23">
        <v>60</v>
      </c>
      <c r="H15" s="24" t="s">
        <v>54</v>
      </c>
      <c r="I15" s="24" t="s">
        <v>55</v>
      </c>
      <c r="J15" s="23">
        <v>1</v>
      </c>
      <c r="K15" s="23">
        <v>1</v>
      </c>
      <c r="L15" s="23">
        <v>0.0437</v>
      </c>
      <c r="M15" s="30">
        <v>0.0139</v>
      </c>
      <c r="N15" s="23">
        <v>0.0298</v>
      </c>
      <c r="O15" s="23">
        <v>0.1427</v>
      </c>
      <c r="P15" s="30">
        <v>0.0462</v>
      </c>
      <c r="Q15" s="23">
        <v>0.0965</v>
      </c>
      <c r="R15" s="23" t="s">
        <v>35</v>
      </c>
      <c r="S15" s="23" t="s">
        <v>36</v>
      </c>
      <c r="T15" s="23" t="s">
        <v>37</v>
      </c>
      <c r="U15" s="23"/>
    </row>
    <row r="16" s="6" customFormat="1" ht="54" customHeight="1" spans="1:21">
      <c r="A16" s="23">
        <v>5</v>
      </c>
      <c r="B16" s="24" t="s">
        <v>56</v>
      </c>
      <c r="C16" s="23" t="s">
        <v>30</v>
      </c>
      <c r="D16" s="23">
        <v>2024</v>
      </c>
      <c r="E16" s="23" t="s">
        <v>57</v>
      </c>
      <c r="F16" s="24" t="s">
        <v>58</v>
      </c>
      <c r="G16" s="23">
        <v>96</v>
      </c>
      <c r="H16" s="24" t="s">
        <v>59</v>
      </c>
      <c r="I16" s="24"/>
      <c r="J16" s="23">
        <v>1</v>
      </c>
      <c r="K16" s="23">
        <v>1</v>
      </c>
      <c r="L16" s="23">
        <v>0.0502</v>
      </c>
      <c r="M16" s="30">
        <v>0.0172</v>
      </c>
      <c r="N16" s="23">
        <v>0.033</v>
      </c>
      <c r="O16" s="23">
        <v>0.1626</v>
      </c>
      <c r="P16" s="30">
        <v>0.0606</v>
      </c>
      <c r="Q16" s="23">
        <v>0.102</v>
      </c>
      <c r="R16" s="23" t="s">
        <v>35</v>
      </c>
      <c r="S16" s="23" t="s">
        <v>36</v>
      </c>
      <c r="T16" s="23" t="s">
        <v>37</v>
      </c>
      <c r="U16" s="23"/>
    </row>
    <row r="17" s="5" customFormat="1" ht="35" customHeight="1" spans="1:21">
      <c r="A17" s="18"/>
      <c r="B17" s="14" t="s">
        <v>60</v>
      </c>
      <c r="C17" s="14"/>
      <c r="D17" s="14"/>
      <c r="E17" s="14"/>
      <c r="F17" s="14"/>
      <c r="G17" s="14">
        <f>G18+G19+G20</f>
        <v>365</v>
      </c>
      <c r="H17" s="19"/>
      <c r="I17" s="18"/>
      <c r="J17" s="18"/>
      <c r="K17" s="18"/>
      <c r="L17" s="33"/>
      <c r="M17" s="33"/>
      <c r="N17" s="33"/>
      <c r="O17" s="33"/>
      <c r="P17" s="33"/>
      <c r="Q17" s="33"/>
      <c r="R17" s="18"/>
      <c r="S17" s="18"/>
      <c r="T17" s="36"/>
      <c r="U17" s="35"/>
    </row>
    <row r="18" s="6" customFormat="1" ht="133" customHeight="1" spans="1:21">
      <c r="A18" s="23">
        <v>6</v>
      </c>
      <c r="B18" s="24" t="s">
        <v>61</v>
      </c>
      <c r="C18" s="23" t="s">
        <v>30</v>
      </c>
      <c r="D18" s="23">
        <v>2024</v>
      </c>
      <c r="E18" s="23" t="s">
        <v>62</v>
      </c>
      <c r="F18" s="24" t="s">
        <v>63</v>
      </c>
      <c r="G18" s="23">
        <v>185</v>
      </c>
      <c r="H18" s="24" t="s">
        <v>64</v>
      </c>
      <c r="I18" s="24" t="s">
        <v>65</v>
      </c>
      <c r="J18" s="23">
        <v>3</v>
      </c>
      <c r="K18" s="23">
        <v>2</v>
      </c>
      <c r="L18" s="23">
        <v>0.1681</v>
      </c>
      <c r="M18" s="30">
        <v>0.0188</v>
      </c>
      <c r="N18" s="23">
        <v>0.1493</v>
      </c>
      <c r="O18" s="23">
        <v>0.5142</v>
      </c>
      <c r="P18" s="30">
        <v>0.107</v>
      </c>
      <c r="Q18" s="23">
        <v>0.4073</v>
      </c>
      <c r="R18" s="23" t="s">
        <v>35</v>
      </c>
      <c r="S18" s="23" t="s">
        <v>36</v>
      </c>
      <c r="T18" s="23" t="s">
        <v>37</v>
      </c>
      <c r="U18" s="23"/>
    </row>
    <row r="19" s="6" customFormat="1" ht="126" customHeight="1" spans="1:21">
      <c r="A19" s="23">
        <v>7</v>
      </c>
      <c r="B19" s="24" t="s">
        <v>66</v>
      </c>
      <c r="C19" s="23" t="s">
        <v>30</v>
      </c>
      <c r="D19" s="23">
        <v>2024</v>
      </c>
      <c r="E19" s="23" t="s">
        <v>67</v>
      </c>
      <c r="F19" s="24" t="s">
        <v>68</v>
      </c>
      <c r="G19" s="23">
        <v>100</v>
      </c>
      <c r="H19" s="24" t="s">
        <v>69</v>
      </c>
      <c r="I19" s="24" t="s">
        <v>70</v>
      </c>
      <c r="J19" s="23">
        <v>4</v>
      </c>
      <c r="K19" s="23">
        <v>3</v>
      </c>
      <c r="L19" s="23">
        <v>0.1979</v>
      </c>
      <c r="M19" s="30">
        <v>0.0292</v>
      </c>
      <c r="N19" s="23">
        <v>0.1687</v>
      </c>
      <c r="O19" s="23">
        <v>0.6071</v>
      </c>
      <c r="P19" s="30">
        <v>0.1328</v>
      </c>
      <c r="Q19" s="23">
        <v>0.4743</v>
      </c>
      <c r="R19" s="23" t="s">
        <v>35</v>
      </c>
      <c r="S19" s="23" t="s">
        <v>36</v>
      </c>
      <c r="T19" s="23" t="s">
        <v>37</v>
      </c>
      <c r="U19" s="23"/>
    </row>
    <row r="20" s="6" customFormat="1" ht="40" customHeight="1" spans="1:21">
      <c r="A20" s="23">
        <v>8</v>
      </c>
      <c r="B20" s="24" t="s">
        <v>71</v>
      </c>
      <c r="C20" s="23" t="s">
        <v>30</v>
      </c>
      <c r="D20" s="23">
        <v>2024</v>
      </c>
      <c r="E20" s="23" t="s">
        <v>72</v>
      </c>
      <c r="F20" s="24" t="s">
        <v>73</v>
      </c>
      <c r="G20" s="23">
        <v>80</v>
      </c>
      <c r="H20" s="24" t="s">
        <v>74</v>
      </c>
      <c r="I20" s="23"/>
      <c r="J20" s="23">
        <v>1</v>
      </c>
      <c r="K20" s="23">
        <v>1</v>
      </c>
      <c r="L20" s="23">
        <v>0.0361</v>
      </c>
      <c r="M20" s="30">
        <v>0.0111</v>
      </c>
      <c r="N20" s="23">
        <v>0.025</v>
      </c>
      <c r="O20" s="23">
        <v>0.1205</v>
      </c>
      <c r="P20" s="30">
        <v>0.0386</v>
      </c>
      <c r="Q20" s="23">
        <v>0.0819</v>
      </c>
      <c r="R20" s="23" t="s">
        <v>35</v>
      </c>
      <c r="S20" s="23" t="s">
        <v>36</v>
      </c>
      <c r="T20" s="23" t="s">
        <v>37</v>
      </c>
      <c r="U20" s="27"/>
    </row>
    <row r="21" s="4" customFormat="1" ht="30" customHeight="1" spans="1:21">
      <c r="A21" s="15"/>
      <c r="B21" s="16" t="s">
        <v>75</v>
      </c>
      <c r="C21" s="16"/>
      <c r="D21" s="16"/>
      <c r="E21" s="16"/>
      <c r="F21" s="16"/>
      <c r="G21" s="16">
        <v>260</v>
      </c>
      <c r="H21" s="17"/>
      <c r="I21" s="15"/>
      <c r="J21" s="15"/>
      <c r="K21" s="15"/>
      <c r="L21" s="31"/>
      <c r="M21" s="31"/>
      <c r="N21" s="31"/>
      <c r="O21" s="31"/>
      <c r="P21" s="31"/>
      <c r="Q21" s="31"/>
      <c r="R21" s="15"/>
      <c r="S21" s="15"/>
      <c r="T21" s="26"/>
      <c r="U21" s="29"/>
    </row>
    <row r="22" s="4" customFormat="1" ht="56" customHeight="1" spans="1:21">
      <c r="A22" s="15">
        <v>9</v>
      </c>
      <c r="B22" s="15" t="s">
        <v>76</v>
      </c>
      <c r="C22" s="15" t="s">
        <v>30</v>
      </c>
      <c r="D22" s="15">
        <v>2024</v>
      </c>
      <c r="E22" s="15" t="s">
        <v>77</v>
      </c>
      <c r="F22" s="17" t="s">
        <v>78</v>
      </c>
      <c r="G22" s="15">
        <v>260</v>
      </c>
      <c r="H22" s="17" t="s">
        <v>79</v>
      </c>
      <c r="I22" s="15"/>
      <c r="J22" s="15">
        <v>1</v>
      </c>
      <c r="K22" s="15"/>
      <c r="L22" s="31">
        <v>0.0158</v>
      </c>
      <c r="M22" s="31">
        <v>0.0075</v>
      </c>
      <c r="N22" s="31">
        <v>0.0083</v>
      </c>
      <c r="O22" s="31">
        <v>0.0457</v>
      </c>
      <c r="P22" s="31">
        <v>0.0179</v>
      </c>
      <c r="Q22" s="31">
        <v>0.0278</v>
      </c>
      <c r="R22" s="15" t="s">
        <v>80</v>
      </c>
      <c r="S22" s="15" t="s">
        <v>36</v>
      </c>
      <c r="T22" s="23" t="s">
        <v>37</v>
      </c>
      <c r="U22" s="29"/>
    </row>
    <row r="23" s="4" customFormat="1" ht="39" customHeight="1" spans="1:21">
      <c r="A23" s="15"/>
      <c r="B23" s="16" t="s">
        <v>81</v>
      </c>
      <c r="C23" s="16"/>
      <c r="D23" s="16"/>
      <c r="E23" s="16"/>
      <c r="F23" s="16"/>
      <c r="G23" s="16">
        <v>0</v>
      </c>
      <c r="H23" s="17"/>
      <c r="I23" s="15"/>
      <c r="J23" s="15"/>
      <c r="K23" s="26"/>
      <c r="L23" s="31"/>
      <c r="M23" s="31"/>
      <c r="N23" s="31"/>
      <c r="O23" s="31"/>
      <c r="P23" s="31"/>
      <c r="Q23" s="31"/>
      <c r="R23" s="15"/>
      <c r="S23" s="15"/>
      <c r="T23" s="26"/>
      <c r="U23" s="29"/>
    </row>
    <row r="24" s="4" customFormat="1" ht="35" customHeight="1" spans="1:21">
      <c r="A24" s="15"/>
      <c r="B24" s="16" t="s">
        <v>82</v>
      </c>
      <c r="C24" s="16"/>
      <c r="D24" s="16"/>
      <c r="E24" s="16"/>
      <c r="F24" s="16"/>
      <c r="G24" s="16">
        <f>G25+G26+G29+G32+G34</f>
        <v>681</v>
      </c>
      <c r="H24" s="17"/>
      <c r="I24" s="15"/>
      <c r="J24" s="15"/>
      <c r="K24" s="15"/>
      <c r="L24" s="31"/>
      <c r="M24" s="31"/>
      <c r="N24" s="31"/>
      <c r="O24" s="31"/>
      <c r="P24" s="31"/>
      <c r="Q24" s="31"/>
      <c r="R24" s="15"/>
      <c r="S24" s="15"/>
      <c r="T24" s="26"/>
      <c r="U24" s="29"/>
    </row>
    <row r="25" s="4" customFormat="1" ht="35" customHeight="1" spans="1:21">
      <c r="A25" s="15"/>
      <c r="B25" s="16" t="s">
        <v>83</v>
      </c>
      <c r="C25" s="16"/>
      <c r="D25" s="16"/>
      <c r="E25" s="16"/>
      <c r="F25" s="16"/>
      <c r="G25" s="16">
        <v>0</v>
      </c>
      <c r="H25" s="17"/>
      <c r="I25" s="15"/>
      <c r="J25" s="15"/>
      <c r="K25" s="15"/>
      <c r="L25" s="31"/>
      <c r="M25" s="31"/>
      <c r="N25" s="31"/>
      <c r="O25" s="31"/>
      <c r="P25" s="31"/>
      <c r="Q25" s="31"/>
      <c r="R25" s="15"/>
      <c r="S25" s="15"/>
      <c r="T25" s="26"/>
      <c r="U25" s="29"/>
    </row>
    <row r="26" s="4" customFormat="1" ht="38" customHeight="1" spans="1:21">
      <c r="A26" s="15"/>
      <c r="B26" s="16" t="s">
        <v>84</v>
      </c>
      <c r="C26" s="16"/>
      <c r="D26" s="16"/>
      <c r="E26" s="16"/>
      <c r="F26" s="16"/>
      <c r="G26" s="25">
        <f>G27+G28</f>
        <v>500</v>
      </c>
      <c r="H26" s="17"/>
      <c r="I26" s="17"/>
      <c r="J26" s="15"/>
      <c r="K26" s="15"/>
      <c r="L26" s="31"/>
      <c r="M26" s="31"/>
      <c r="N26" s="31"/>
      <c r="O26" s="31"/>
      <c r="P26" s="31"/>
      <c r="Q26" s="31"/>
      <c r="R26" s="15"/>
      <c r="S26" s="15"/>
      <c r="T26" s="26"/>
      <c r="U26" s="29"/>
    </row>
    <row r="27" s="7" customFormat="1" ht="92" customHeight="1" spans="1:21">
      <c r="A27" s="23">
        <v>10</v>
      </c>
      <c r="B27" s="24" t="s">
        <v>85</v>
      </c>
      <c r="C27" s="23" t="s">
        <v>30</v>
      </c>
      <c r="D27" s="23">
        <v>2024</v>
      </c>
      <c r="E27" s="23" t="s">
        <v>46</v>
      </c>
      <c r="F27" s="24" t="s">
        <v>86</v>
      </c>
      <c r="G27" s="23">
        <v>285</v>
      </c>
      <c r="H27" s="24" t="s">
        <v>87</v>
      </c>
      <c r="I27" s="24"/>
      <c r="J27" s="23">
        <v>1</v>
      </c>
      <c r="K27" s="23"/>
      <c r="L27" s="23">
        <v>0.015</v>
      </c>
      <c r="M27" s="23">
        <v>0.0081</v>
      </c>
      <c r="N27" s="23">
        <v>0.0069</v>
      </c>
      <c r="O27" s="23">
        <v>0.052</v>
      </c>
      <c r="P27" s="23">
        <v>0.03</v>
      </c>
      <c r="Q27" s="23">
        <v>0.02</v>
      </c>
      <c r="R27" s="23" t="s">
        <v>35</v>
      </c>
      <c r="S27" s="27" t="s">
        <v>36</v>
      </c>
      <c r="T27" s="23" t="s">
        <v>37</v>
      </c>
      <c r="U27" s="23"/>
    </row>
    <row r="28" s="8" customFormat="1" ht="68" customHeight="1" spans="1:21">
      <c r="A28" s="26">
        <v>11</v>
      </c>
      <c r="B28" s="24" t="s">
        <v>88</v>
      </c>
      <c r="C28" s="23" t="s">
        <v>30</v>
      </c>
      <c r="D28" s="23">
        <v>2024</v>
      </c>
      <c r="E28" s="15" t="s">
        <v>40</v>
      </c>
      <c r="F28" s="19" t="s">
        <v>89</v>
      </c>
      <c r="G28" s="15">
        <v>215</v>
      </c>
      <c r="H28" s="27" t="s">
        <v>90</v>
      </c>
      <c r="I28" s="17"/>
      <c r="J28" s="15"/>
      <c r="K28" s="15">
        <v>1</v>
      </c>
      <c r="L28" s="31">
        <v>0.0527</v>
      </c>
      <c r="M28" s="31">
        <v>0.0101</v>
      </c>
      <c r="N28" s="31">
        <v>0.0426</v>
      </c>
      <c r="O28" s="31">
        <v>0.1977</v>
      </c>
      <c r="P28" s="31">
        <v>0.0387</v>
      </c>
      <c r="Q28" s="31">
        <v>0.159</v>
      </c>
      <c r="R28" s="15" t="s">
        <v>35</v>
      </c>
      <c r="S28" s="15" t="s">
        <v>36</v>
      </c>
      <c r="T28" s="23" t="s">
        <v>37</v>
      </c>
      <c r="U28" s="29"/>
    </row>
    <row r="29" s="4" customFormat="1" ht="36" customHeight="1" spans="1:21">
      <c r="A29" s="15"/>
      <c r="B29" s="16" t="s">
        <v>91</v>
      </c>
      <c r="C29" s="16"/>
      <c r="D29" s="16"/>
      <c r="E29" s="16"/>
      <c r="F29" s="16"/>
      <c r="G29" s="16">
        <v>48</v>
      </c>
      <c r="H29" s="28"/>
      <c r="I29" s="17"/>
      <c r="J29" s="34"/>
      <c r="K29" s="34"/>
      <c r="L29" s="31"/>
      <c r="M29" s="31"/>
      <c r="N29" s="31"/>
      <c r="O29" s="31"/>
      <c r="P29" s="31"/>
      <c r="Q29" s="31"/>
      <c r="R29" s="15"/>
      <c r="S29" s="15"/>
      <c r="T29" s="26"/>
      <c r="U29" s="29"/>
    </row>
    <row r="30" s="6" customFormat="1" ht="50" customHeight="1" spans="1:21">
      <c r="A30" s="23">
        <v>12</v>
      </c>
      <c r="B30" s="24" t="s">
        <v>92</v>
      </c>
      <c r="C30" s="23" t="s">
        <v>30</v>
      </c>
      <c r="D30" s="23">
        <v>2024</v>
      </c>
      <c r="E30" s="23" t="s">
        <v>93</v>
      </c>
      <c r="F30" s="24" t="s">
        <v>94</v>
      </c>
      <c r="G30" s="23">
        <v>40</v>
      </c>
      <c r="H30" s="19" t="s">
        <v>95</v>
      </c>
      <c r="I30" s="23"/>
      <c r="J30" s="30"/>
      <c r="K30" s="23">
        <v>1</v>
      </c>
      <c r="L30" s="23">
        <v>0.0297</v>
      </c>
      <c r="M30" s="30">
        <v>0.0082</v>
      </c>
      <c r="N30" s="23">
        <v>0.0215</v>
      </c>
      <c r="O30" s="23">
        <v>0.0997</v>
      </c>
      <c r="P30" s="30">
        <v>0.0282</v>
      </c>
      <c r="Q30" s="23">
        <v>0.0715</v>
      </c>
      <c r="R30" s="23" t="s">
        <v>96</v>
      </c>
      <c r="S30" s="23" t="s">
        <v>36</v>
      </c>
      <c r="T30" s="23" t="s">
        <v>37</v>
      </c>
      <c r="U30" s="23"/>
    </row>
    <row r="31" s="6" customFormat="1" ht="108" customHeight="1" spans="1:21">
      <c r="A31" s="23">
        <v>13</v>
      </c>
      <c r="B31" s="24" t="s">
        <v>97</v>
      </c>
      <c r="C31" s="23" t="s">
        <v>30</v>
      </c>
      <c r="D31" s="23">
        <v>2024</v>
      </c>
      <c r="E31" s="23" t="s">
        <v>31</v>
      </c>
      <c r="F31" s="24" t="s">
        <v>98</v>
      </c>
      <c r="G31" s="23">
        <v>8</v>
      </c>
      <c r="H31" s="19" t="s">
        <v>99</v>
      </c>
      <c r="I31" s="23"/>
      <c r="J31" s="23">
        <v>4</v>
      </c>
      <c r="K31" s="23">
        <v>3</v>
      </c>
      <c r="L31" s="23">
        <v>0.1979</v>
      </c>
      <c r="M31" s="30">
        <v>0.0292</v>
      </c>
      <c r="N31" s="23">
        <v>0.1687</v>
      </c>
      <c r="O31" s="23">
        <v>0.6071</v>
      </c>
      <c r="P31" s="30">
        <v>0.1328</v>
      </c>
      <c r="Q31" s="23">
        <v>0.4743</v>
      </c>
      <c r="R31" s="23" t="s">
        <v>35</v>
      </c>
      <c r="S31" s="23" t="s">
        <v>36</v>
      </c>
      <c r="T31" s="23" t="s">
        <v>37</v>
      </c>
      <c r="U31" s="23"/>
    </row>
    <row r="32" s="4" customFormat="1" ht="30" customHeight="1" spans="1:21">
      <c r="A32" s="29"/>
      <c r="B32" s="16" t="s">
        <v>100</v>
      </c>
      <c r="C32" s="16"/>
      <c r="D32" s="16"/>
      <c r="E32" s="16"/>
      <c r="F32" s="16"/>
      <c r="G32" s="16">
        <f>G33</f>
        <v>85</v>
      </c>
      <c r="H32" s="17"/>
      <c r="I32" s="17"/>
      <c r="J32" s="15"/>
      <c r="K32" s="15"/>
      <c r="L32" s="31"/>
      <c r="M32" s="31"/>
      <c r="N32" s="31"/>
      <c r="O32" s="31"/>
      <c r="P32" s="31"/>
      <c r="Q32" s="31"/>
      <c r="R32" s="15"/>
      <c r="S32" s="15"/>
      <c r="T32" s="26"/>
      <c r="U32" s="29"/>
    </row>
    <row r="33" s="6" customFormat="1" ht="61" customHeight="1" spans="1:21">
      <c r="A33" s="23">
        <v>14</v>
      </c>
      <c r="B33" s="24" t="s">
        <v>101</v>
      </c>
      <c r="C33" s="23" t="s">
        <v>30</v>
      </c>
      <c r="D33" s="23" t="s">
        <v>102</v>
      </c>
      <c r="E33" s="23" t="s">
        <v>103</v>
      </c>
      <c r="F33" s="24" t="s">
        <v>104</v>
      </c>
      <c r="G33" s="23">
        <v>85</v>
      </c>
      <c r="H33" s="27" t="s">
        <v>90</v>
      </c>
      <c r="I33" s="23"/>
      <c r="J33" s="30">
        <v>1</v>
      </c>
      <c r="K33" s="23">
        <v>1</v>
      </c>
      <c r="L33" s="23">
        <v>0.0355</v>
      </c>
      <c r="M33" s="23">
        <v>0.0118</v>
      </c>
      <c r="N33" s="23">
        <v>0.0237</v>
      </c>
      <c r="O33" s="23">
        <v>0.1129</v>
      </c>
      <c r="P33" s="23">
        <v>0.0428</v>
      </c>
      <c r="Q33" s="23">
        <v>0.0681</v>
      </c>
      <c r="R33" s="23" t="s">
        <v>35</v>
      </c>
      <c r="S33" s="27" t="s">
        <v>36</v>
      </c>
      <c r="T33" s="23" t="s">
        <v>37</v>
      </c>
      <c r="U33" s="23"/>
    </row>
    <row r="34" s="4" customFormat="1" ht="30" customHeight="1" spans="1:21">
      <c r="A34" s="29"/>
      <c r="B34" s="16" t="s">
        <v>105</v>
      </c>
      <c r="C34" s="16"/>
      <c r="D34" s="16"/>
      <c r="E34" s="16"/>
      <c r="F34" s="16"/>
      <c r="G34" s="16">
        <f>G35+G36</f>
        <v>48</v>
      </c>
      <c r="H34" s="17"/>
      <c r="I34" s="17"/>
      <c r="J34" s="15"/>
      <c r="K34" s="15"/>
      <c r="L34" s="31"/>
      <c r="M34" s="31"/>
      <c r="N34" s="31"/>
      <c r="O34" s="31"/>
      <c r="P34" s="31"/>
      <c r="Q34" s="31"/>
      <c r="R34" s="15"/>
      <c r="S34" s="15"/>
      <c r="T34" s="26"/>
      <c r="U34" s="29"/>
    </row>
    <row r="35" s="6" customFormat="1" ht="42" customHeight="1" spans="1:21">
      <c r="A35" s="23">
        <v>15</v>
      </c>
      <c r="B35" s="24" t="s">
        <v>106</v>
      </c>
      <c r="C35" s="23" t="s">
        <v>30</v>
      </c>
      <c r="D35" s="23">
        <v>2024</v>
      </c>
      <c r="E35" s="23" t="s">
        <v>46</v>
      </c>
      <c r="F35" s="24" t="s">
        <v>107</v>
      </c>
      <c r="G35" s="23">
        <v>28</v>
      </c>
      <c r="H35" s="24" t="s">
        <v>108</v>
      </c>
      <c r="I35" s="24"/>
      <c r="J35" s="23">
        <v>1</v>
      </c>
      <c r="K35" s="23"/>
      <c r="L35" s="23">
        <v>0.015</v>
      </c>
      <c r="M35" s="23">
        <v>0.0081</v>
      </c>
      <c r="N35" s="23">
        <v>0.0069</v>
      </c>
      <c r="O35" s="23">
        <v>0.052</v>
      </c>
      <c r="P35" s="23">
        <v>0.03</v>
      </c>
      <c r="Q35" s="23">
        <v>0.02</v>
      </c>
      <c r="R35" s="23" t="s">
        <v>109</v>
      </c>
      <c r="S35" s="27" t="s">
        <v>36</v>
      </c>
      <c r="T35" s="23" t="s">
        <v>37</v>
      </c>
      <c r="U35" s="37"/>
    </row>
    <row r="36" s="6" customFormat="1" ht="42" customHeight="1" spans="1:21">
      <c r="A36" s="23">
        <v>16</v>
      </c>
      <c r="B36" s="24" t="s">
        <v>110</v>
      </c>
      <c r="C36" s="23" t="s">
        <v>30</v>
      </c>
      <c r="D36" s="23">
        <v>2024</v>
      </c>
      <c r="E36" s="23" t="s">
        <v>77</v>
      </c>
      <c r="F36" s="24" t="s">
        <v>111</v>
      </c>
      <c r="G36" s="23">
        <v>20</v>
      </c>
      <c r="H36" s="24" t="s">
        <v>108</v>
      </c>
      <c r="I36" s="24"/>
      <c r="J36" s="23">
        <v>1</v>
      </c>
      <c r="K36" s="23"/>
      <c r="L36" s="23">
        <v>0.0158</v>
      </c>
      <c r="M36" s="23">
        <v>0.0075</v>
      </c>
      <c r="N36" s="23">
        <v>0.0083</v>
      </c>
      <c r="O36" s="23">
        <v>0.0457</v>
      </c>
      <c r="P36" s="23">
        <v>0.0179</v>
      </c>
      <c r="Q36" s="23">
        <v>0.0278</v>
      </c>
      <c r="R36" s="23" t="s">
        <v>109</v>
      </c>
      <c r="S36" s="27" t="s">
        <v>36</v>
      </c>
      <c r="T36" s="23" t="s">
        <v>37</v>
      </c>
      <c r="U36" s="37"/>
    </row>
  </sheetData>
  <autoFilter ref="A1:U36">
    <extLst/>
  </autoFilter>
  <mergeCells count="34">
    <mergeCell ref="A1:U1"/>
    <mergeCell ref="H2:Q2"/>
    <mergeCell ref="J3:K3"/>
    <mergeCell ref="L3:N3"/>
    <mergeCell ref="O3:Q3"/>
    <mergeCell ref="B5:F5"/>
    <mergeCell ref="B6:F6"/>
    <mergeCell ref="B7:F7"/>
    <mergeCell ref="B8:F8"/>
    <mergeCell ref="B10:F10"/>
    <mergeCell ref="B12:F12"/>
    <mergeCell ref="B14:F14"/>
    <mergeCell ref="B17:F17"/>
    <mergeCell ref="B21:F21"/>
    <mergeCell ref="B23:F23"/>
    <mergeCell ref="B24:F24"/>
    <mergeCell ref="B25:F25"/>
    <mergeCell ref="B26:F26"/>
    <mergeCell ref="B29:F29"/>
    <mergeCell ref="B32:F32"/>
    <mergeCell ref="B34:F34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R2:R4"/>
    <mergeCell ref="S2:S4"/>
    <mergeCell ref="T2:T4"/>
    <mergeCell ref="U2:U4"/>
  </mergeCells>
  <pageMargins left="0.66875" right="0.511805555555556" top="0.472222222222222" bottom="0.354166666666667" header="0.511805555555556" footer="0.275"/>
  <pageSetup paperSize="8" scale="5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WPS_1641469047</cp:lastModifiedBy>
  <dcterms:created xsi:type="dcterms:W3CDTF">2022-10-20T07:05:00Z</dcterms:created>
  <dcterms:modified xsi:type="dcterms:W3CDTF">2024-03-26T09:56:45Z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5247889AAAB24F6DBA1DEF94C9BF4BC8_13</vt:lpwstr>
  </property>
  <property fmtid="{D5CDD505-2E9C-101B-9397-08002B2CF9AE}" pid="3" name="KSOProductBuildVer">
    <vt:lpwstr>2052-12.1.0.16388</vt:lpwstr>
  </property>
</Properties>
</file>