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工作表1" sheetId="1" r:id="rId1"/>
  </sheets>
  <definedNames>
    <definedName name="_xlnm.Print_Area" localSheetId="0">工作表1!$A$2:$B$41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<sst xmlns="http://schemas.openxmlformats.org/spreadsheetml/2006/main" count="126" uniqueCount="60">
  <si>
    <t>正宁县民政局规财统计台账数据统计表</t>
  </si>
  <si>
    <t>单位：元</t>
  </si>
  <si>
    <t>单位：万元</t>
  </si>
  <si>
    <t>全年累计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</si>
  <si>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</si>
  <si>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</si>
  <si>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</si>
  <si>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</si>
  <si>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</si>
  <si>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</si>
  <si>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</si>
  <si>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</si>
  <si>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</si>
  <si>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</si>
  <si>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</si>
  <si>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</si>
  <si>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民政事业费累计支出</t>
  </si>
  <si>
    <t>户数</t>
  </si>
  <si>
    <t>人数</t>
  </si>
  <si>
    <t>1.社会福利</t>
  </si>
  <si>
    <t>其中：（1）儿童福利</t>
  </si>
  <si>
    <t>其中：A.孤儿生活保障支出</t>
  </si>
  <si>
    <t>B.事实无人儿童支出</t>
  </si>
  <si>
    <t>（2）老年福利</t>
  </si>
  <si>
    <t xml:space="preserve">             经济困难老人</t>
  </si>
  <si>
    <t>服务补贴</t>
  </si>
  <si>
    <t>护理补贴</t>
  </si>
  <si>
    <t xml:space="preserve">             高龄津贴</t>
  </si>
  <si>
    <t>（3）残疾人福利(残疾人两补）</t>
  </si>
  <si>
    <t>其中：A.困难残疾人</t>
  </si>
  <si>
    <t>B.重度残疾人</t>
  </si>
  <si>
    <t>2.社会救助</t>
  </si>
  <si>
    <t>（1）最低生活保障</t>
  </si>
  <si>
    <t>A.城市低保累计支出</t>
  </si>
  <si>
    <t>a.城市低保金</t>
  </si>
  <si>
    <t>b.城市低保对象价格临时补贴</t>
  </si>
  <si>
    <t>B.农村低保累计支出</t>
  </si>
  <si>
    <t>a.农村低保金</t>
  </si>
  <si>
    <t>b.农村低保对象价格临时补贴</t>
  </si>
  <si>
    <t>（2）特困人员救助供养支出</t>
  </si>
  <si>
    <t>A.城市特困人员救助供养支出</t>
  </si>
  <si>
    <t>a.城市特困人员救助供养金</t>
  </si>
  <si>
    <t>b.城市特困人员价格临时补贴</t>
  </si>
  <si>
    <t>B.农村特困人员救助供养累计支出</t>
  </si>
  <si>
    <t>a.农村特困人员救助供养金</t>
  </si>
  <si>
    <t>b.农村特困价格临时补贴</t>
  </si>
  <si>
    <t>（3）临时救助支出</t>
  </si>
  <si>
    <t>（4）流浪乞讨人员救助</t>
  </si>
  <si>
    <t>（5）其他生活救助支出</t>
  </si>
  <si>
    <t>3.民政管理服务</t>
  </si>
  <si>
    <t>4.行政事业单位养老支出</t>
  </si>
  <si>
    <t>5.其他</t>
  </si>
  <si>
    <t>6.政府购买服务</t>
  </si>
  <si>
    <t>7.婚姻登记</t>
  </si>
  <si>
    <t>结婚（对数）</t>
  </si>
  <si>
    <t>离婚（对数）</t>
  </si>
  <si>
    <t>8.社会组织</t>
  </si>
  <si>
    <t>当月现有社团</t>
  </si>
  <si>
    <t>当月现有民非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</si>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</sst>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theme="1"/>
      <name val="等线"/>
      <charset val="134"/>
      <scheme val="minor"/>
    </font>
    <font>
      <b/>
      <sz val="12"/>
      <color rgb="FF000000"/>
      <name val="方正小标宋简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0" applyNumberFormat="0" applyAlignment="0" applyProtection="0">
      <alignment vertical="center"/>
    </xf>
    <xf numFmtId="0" fontId="22" fillId="8" borderId="21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24" fillId="9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3" borderId="3" xfId="0" applyFont="1" applyFill="1" applyBorder="1" applyAlignment="1"/>
    <xf numFmtId="0" fontId="6" fillId="3" borderId="3" xfId="0" applyFont="1" applyFill="1" applyBorder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/>
    <xf numFmtId="0" fontId="7" fillId="2" borderId="5" xfId="0" applyFont="1" applyFill="1" applyBorder="1" applyAlignment="1"/>
    <xf numFmtId="0" fontId="7" fillId="2" borderId="6" xfId="0" applyFont="1" applyFill="1" applyBorder="1" applyAlignment="1"/>
    <xf numFmtId="0" fontId="6" fillId="2" borderId="3" xfId="0" applyFont="1" applyFill="1" applyBorder="1" applyAlignment="1"/>
    <xf numFmtId="0" fontId="6" fillId="5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/>
    <xf numFmtId="0" fontId="6" fillId="0" borderId="4" xfId="0" applyFont="1" applyBorder="1" applyAlignment="1"/>
    <xf numFmtId="0" fontId="7" fillId="0" borderId="4" xfId="0" applyFont="1" applyBorder="1" applyAlignment="1"/>
    <xf numFmtId="0" fontId="6" fillId="0" borderId="7" xfId="0" applyFont="1" applyBorder="1" applyAlignment="1"/>
    <xf numFmtId="0" fontId="6" fillId="2" borderId="3" xfId="0" applyFont="1" applyFill="1" applyBorder="1" applyAlignment="1">
      <alignment horizontal="right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8" fillId="0" borderId="4" xfId="0" applyFont="1" applyBorder="1" applyAlignment="1"/>
    <xf numFmtId="0" fontId="6" fillId="2" borderId="12" xfId="0" applyFont="1" applyFill="1" applyBorder="1" applyAlignment="1"/>
    <xf numFmtId="0" fontId="6" fillId="5" borderId="12" xfId="0" applyFont="1" applyFill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6" fillId="4" borderId="12" xfId="0" applyFont="1" applyFill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7" fillId="4" borderId="3" xfId="0" applyFont="1" applyFill="1" applyBorder="1" applyAlignment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/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3" xfId="0" applyFont="1" applyBorder="1" applyAlignment="1"/>
    <xf numFmtId="0" fontId="4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/>
    <xf numFmtId="0" fontId="6" fillId="2" borderId="15" xfId="0" applyFont="1" applyFill="1" applyBorder="1" applyAlignment="1"/>
    <xf numFmtId="0" fontId="6" fillId="2" borderId="16" xfId="0" applyFont="1" applyFill="1" applyBorder="1" applyAlignment="1"/>
    <xf numFmtId="0" fontId="10" fillId="2" borderId="4" xfId="0" applyFont="1" applyFill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2" fillId="0" borderId="13" xfId="0" applyFont="1" applyBorder="1" applyAlignment="1"/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1" fillId="0" borderId="13" xfId="0" applyFont="1" applyBorder="1" applyAlignment="1"/>
    <xf numFmtId="0" fontId="7" fillId="0" borderId="14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AL41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O39" sqref="O39"/>
    </sheetView>
  </sheetViews>
  <sheetFormatPr defaultColWidth="10.2857142857143" defaultRowHeight="12.75"/>
  <cols>
    <col min="1" max="1" width="28.2857142857143" customWidth="1"/>
    <col min="2" max="2" width="11.7142857142857" customWidth="1"/>
    <col min="3" max="3" width="11" customWidth="1"/>
    <col min="4" max="4" width="6.14285714285714" customWidth="1"/>
    <col min="5" max="5" width="7.85714285714286" customWidth="1"/>
    <col min="6" max="6" width="8.85714285714286" customWidth="1"/>
    <col min="7" max="7" width="5.28571428571429" customWidth="1"/>
    <col min="8" max="8" width="7.85714285714286" customWidth="1"/>
    <col min="9" max="9" width="9.57142857142857" customWidth="1"/>
    <col min="10" max="10" width="6" customWidth="1"/>
    <col min="11" max="11" width="6.85714285714286" customWidth="1"/>
    <col min="12" max="12" width="8.85714285714286" customWidth="1"/>
    <col min="13" max="13" width="5" customWidth="1"/>
    <col min="14" max="14" width="6.71428571428571" customWidth="1"/>
    <col min="15" max="15" width="9.85714285714286" customWidth="1"/>
    <col min="16" max="16" width="5.14285714285714" customWidth="1"/>
    <col min="17" max="17" width="6.71428571428571" customWidth="1"/>
    <col min="18" max="18" width="8.57142857142857" customWidth="1"/>
    <col min="19" max="19" width="6.42857142857143" customWidth="1"/>
    <col min="20" max="20" width="7.71428571428571" customWidth="1"/>
    <col min="21" max="21" width="10.7142857142857" customWidth="1"/>
    <col min="22" max="22" width="5" customWidth="1"/>
    <col min="23" max="23" width="6.42857142857143" customWidth="1"/>
    <col min="24" max="24" width="8.14285714285714" customWidth="1"/>
    <col min="25" max="25" width="4.57142857142857" customWidth="1"/>
    <col min="26" max="26" width="6" customWidth="1"/>
    <col min="27" max="27" width="9.85714285714286" customWidth="1"/>
    <col min="28" max="28" width="5.71428571428571" customWidth="1"/>
    <col min="29" max="29" width="6.42857142857143" customWidth="1"/>
    <col min="30" max="30" width="9.71428571428571" customWidth="1"/>
    <col min="31" max="31" width="6.14285714285714" customWidth="1"/>
    <col min="32" max="32" width="6.28571428571429" customWidth="1"/>
    <col min="33" max="33" width="9.14285714285714" customWidth="1"/>
    <col min="34" max="34" width="5.57142857142857" customWidth="1"/>
    <col min="35" max="35" width="6.28571428571429" customWidth="1"/>
    <col min="36" max="36" width="8" customWidth="1"/>
    <col min="37" max="37" width="5.71428571428571" customWidth="1"/>
    <col min="38" max="38" width="6.14285714285714" customWidth="1"/>
  </cols>
  <sheetData>
    <row r="1" ht="16.5" spans="1:3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9"/>
      <c r="Q1" s="49"/>
      <c r="R1" s="57" t="s">
        <v>1</v>
      </c>
      <c r="S1" s="49"/>
      <c r="T1" s="49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49"/>
      <c r="AI1" s="49"/>
      <c r="AJ1" s="57" t="s">
        <v>2</v>
      </c>
      <c r="AK1" s="49"/>
      <c r="AL1" s="49"/>
    </row>
    <row r="2" ht="14.25" spans="1:38">
      <c r="A2" s="3"/>
      <c r="B2" s="4" t="s">
        <v>3</v>
      </c>
      <c r="C2" s="5" t="s">
        <v>4</v>
      </c>
      <c r="D2" s="6"/>
      <c r="E2" s="6"/>
      <c r="F2" s="5" t="s">
        <v>5</v>
      </c>
      <c r="G2" s="6"/>
      <c r="H2" s="6"/>
      <c r="I2" s="5" t="s">
        <v>6</v>
      </c>
      <c r="J2" s="6"/>
      <c r="K2" s="6"/>
      <c r="L2" s="5" t="s">
        <v>7</v>
      </c>
      <c r="M2" s="6"/>
      <c r="N2" s="6"/>
      <c r="O2" s="5" t="s">
        <v>8</v>
      </c>
      <c r="P2" s="6"/>
      <c r="Q2" s="6"/>
      <c r="R2" s="5" t="s">
        <v>9</v>
      </c>
      <c r="S2" s="6"/>
      <c r="T2" s="6"/>
      <c r="U2" s="5" t="s">
        <v>10</v>
      </c>
      <c r="V2" s="6"/>
      <c r="W2" s="6"/>
      <c r="X2" s="5" t="s">
        <v>11</v>
      </c>
      <c r="Y2" s="6"/>
      <c r="Z2" s="6"/>
      <c r="AA2" s="5" t="s">
        <v>12</v>
      </c>
      <c r="AB2" s="6"/>
      <c r="AC2" s="6"/>
      <c r="AD2" s="5" t="s">
        <v>13</v>
      </c>
      <c r="AE2" s="6"/>
      <c r="AF2" s="6"/>
      <c r="AG2" s="5" t="s">
        <v>14</v>
      </c>
      <c r="AH2" s="6"/>
      <c r="AI2" s="6"/>
      <c r="AJ2" s="5" t="s">
        <v>15</v>
      </c>
      <c r="AK2" s="6"/>
      <c r="AL2" s="6"/>
    </row>
    <row r="3" spans="1:38">
      <c r="A3" s="7" t="s">
        <v>16</v>
      </c>
      <c r="B3" s="8">
        <f>B4+B16+B34+B35+B36+B37</f>
        <v>44776282.5</v>
      </c>
      <c r="C3" s="9"/>
      <c r="D3" s="10" t="s">
        <v>17</v>
      </c>
      <c r="E3" s="11" t="s">
        <v>18</v>
      </c>
      <c r="F3" s="9"/>
      <c r="G3" s="10" t="s">
        <v>17</v>
      </c>
      <c r="H3" s="11" t="s">
        <v>18</v>
      </c>
      <c r="I3" s="9"/>
      <c r="J3" s="10" t="s">
        <v>17</v>
      </c>
      <c r="K3" s="11" t="s">
        <v>18</v>
      </c>
      <c r="L3" s="9">
        <v>0</v>
      </c>
      <c r="M3" s="10" t="s">
        <v>17</v>
      </c>
      <c r="N3" s="11" t="s">
        <v>18</v>
      </c>
      <c r="O3" s="9">
        <v>0</v>
      </c>
      <c r="P3" s="10" t="s">
        <v>17</v>
      </c>
      <c r="Q3" s="11" t="s">
        <v>18</v>
      </c>
      <c r="R3" s="9">
        <v>0</v>
      </c>
      <c r="S3" s="10" t="s">
        <v>17</v>
      </c>
      <c r="T3" s="11" t="s">
        <v>18</v>
      </c>
      <c r="U3" s="9">
        <v>0</v>
      </c>
      <c r="V3" s="10" t="s">
        <v>17</v>
      </c>
      <c r="W3" s="11" t="s">
        <v>18</v>
      </c>
      <c r="X3" s="9">
        <v>0</v>
      </c>
      <c r="Y3" s="10" t="s">
        <v>17</v>
      </c>
      <c r="Z3" s="11" t="s">
        <v>18</v>
      </c>
      <c r="AA3" s="9">
        <v>0</v>
      </c>
      <c r="AB3" s="10" t="s">
        <v>17</v>
      </c>
      <c r="AC3" s="11" t="s">
        <v>18</v>
      </c>
      <c r="AD3" s="9">
        <v>0</v>
      </c>
      <c r="AE3" s="10" t="s">
        <v>17</v>
      </c>
      <c r="AF3" s="11" t="s">
        <v>18</v>
      </c>
      <c r="AG3" s="9">
        <v>0</v>
      </c>
      <c r="AH3" s="10" t="s">
        <v>17</v>
      </c>
      <c r="AI3" s="11" t="s">
        <v>18</v>
      </c>
      <c r="AJ3" s="9">
        <v>0</v>
      </c>
      <c r="AK3" s="10" t="s">
        <v>17</v>
      </c>
      <c r="AL3" s="11" t="s">
        <v>18</v>
      </c>
    </row>
    <row r="4" spans="1:38">
      <c r="A4" s="12" t="s">
        <v>19</v>
      </c>
      <c r="B4" s="12">
        <f>B5+B8+B13</f>
        <v>6045376</v>
      </c>
      <c r="C4" s="9"/>
      <c r="D4" s="13"/>
      <c r="E4" s="14"/>
      <c r="F4" s="9"/>
      <c r="G4" s="13"/>
      <c r="H4" s="14"/>
      <c r="I4" s="9"/>
      <c r="J4" s="13"/>
      <c r="K4" s="14"/>
      <c r="L4" s="9"/>
      <c r="M4" s="13"/>
      <c r="N4" s="14"/>
      <c r="O4" s="9">
        <v>0</v>
      </c>
      <c r="P4" s="13"/>
      <c r="Q4" s="14"/>
      <c r="R4" s="9">
        <v>0</v>
      </c>
      <c r="S4" s="13"/>
      <c r="T4" s="14"/>
      <c r="U4" s="9"/>
      <c r="V4" s="13"/>
      <c r="W4" s="14"/>
      <c r="X4" s="9"/>
      <c r="Y4" s="13"/>
      <c r="Z4" s="14"/>
      <c r="AA4" s="9">
        <v>0</v>
      </c>
      <c r="AB4" s="13"/>
      <c r="AC4" s="14"/>
      <c r="AD4" s="9">
        <v>0</v>
      </c>
      <c r="AE4" s="13"/>
      <c r="AF4" s="14"/>
      <c r="AG4" s="9">
        <v>0</v>
      </c>
      <c r="AH4" s="13"/>
      <c r="AI4" s="14"/>
      <c r="AJ4" s="9">
        <v>0</v>
      </c>
      <c r="AK4" s="13"/>
      <c r="AL4" s="14"/>
    </row>
    <row r="5" spans="1:38">
      <c r="A5" s="15" t="s">
        <v>20</v>
      </c>
      <c r="B5" s="15">
        <f>+B6+B7</f>
        <v>697656</v>
      </c>
      <c r="C5" s="9"/>
      <c r="D5" s="13"/>
      <c r="E5" s="14"/>
      <c r="F5" s="9"/>
      <c r="G5" s="13"/>
      <c r="H5" s="14"/>
      <c r="I5" s="9"/>
      <c r="J5" s="13"/>
      <c r="K5" s="14"/>
      <c r="L5" s="9"/>
      <c r="M5" s="13"/>
      <c r="N5" s="14"/>
      <c r="O5" s="9">
        <v>0</v>
      </c>
      <c r="P5" s="13"/>
      <c r="Q5" s="14"/>
      <c r="R5" s="9">
        <v>0</v>
      </c>
      <c r="S5" s="13"/>
      <c r="T5" s="14"/>
      <c r="U5" s="9"/>
      <c r="V5" s="13"/>
      <c r="W5" s="14"/>
      <c r="X5" s="9"/>
      <c r="Y5" s="13"/>
      <c r="Z5" s="14"/>
      <c r="AA5" s="9"/>
      <c r="AB5" s="13"/>
      <c r="AC5" s="14"/>
      <c r="AD5" s="9">
        <v>0</v>
      </c>
      <c r="AE5" s="13"/>
      <c r="AF5" s="14"/>
      <c r="AG5" s="9">
        <v>0</v>
      </c>
      <c r="AH5" s="13"/>
      <c r="AI5" s="14"/>
      <c r="AJ5" s="9">
        <v>0</v>
      </c>
      <c r="AK5" s="13"/>
      <c r="AL5" s="14"/>
    </row>
    <row r="6" spans="1:38">
      <c r="A6" s="16" t="s">
        <v>21</v>
      </c>
      <c r="B6" s="17">
        <f t="shared" ref="B6:B9" si="0">C6+F6+I6+L6+O6+R6+U6+X6+AA6+AD6+AG6+AJ6</f>
        <v>278640</v>
      </c>
      <c r="C6" s="18">
        <v>47520</v>
      </c>
      <c r="D6" s="18"/>
      <c r="E6" s="18"/>
      <c r="F6" s="18">
        <v>46440</v>
      </c>
      <c r="G6" s="18"/>
      <c r="H6" s="18"/>
      <c r="I6" s="18">
        <v>46440</v>
      </c>
      <c r="J6" s="18"/>
      <c r="K6" s="18"/>
      <c r="L6" s="19">
        <v>46440</v>
      </c>
      <c r="M6" s="19"/>
      <c r="N6" s="32"/>
      <c r="O6" s="19">
        <v>46440</v>
      </c>
      <c r="P6" s="31"/>
      <c r="Q6" s="32"/>
      <c r="R6" s="19">
        <v>45360</v>
      </c>
      <c r="S6" s="31"/>
      <c r="T6" s="32"/>
      <c r="U6" s="19"/>
      <c r="V6" s="31"/>
      <c r="W6" s="32"/>
      <c r="X6" s="19"/>
      <c r="Y6" s="31"/>
      <c r="Z6" s="32"/>
      <c r="AA6" s="19"/>
      <c r="AB6" s="31"/>
      <c r="AC6" s="32"/>
      <c r="AD6" s="19"/>
      <c r="AE6" s="31"/>
      <c r="AF6" s="32"/>
      <c r="AG6" s="19"/>
      <c r="AH6" s="31"/>
      <c r="AI6" s="32"/>
      <c r="AJ6" s="19"/>
      <c r="AK6" s="31"/>
      <c r="AL6" s="32"/>
    </row>
    <row r="7" spans="1:38">
      <c r="A7" s="16" t="s">
        <v>22</v>
      </c>
      <c r="B7" s="17">
        <f t="shared" si="0"/>
        <v>419016</v>
      </c>
      <c r="C7" s="18">
        <v>68936</v>
      </c>
      <c r="D7" s="18"/>
      <c r="E7" s="18"/>
      <c r="F7" s="18">
        <v>68936</v>
      </c>
      <c r="G7" s="18"/>
      <c r="H7" s="18"/>
      <c r="I7" s="18">
        <v>68936</v>
      </c>
      <c r="J7" s="18"/>
      <c r="K7" s="18"/>
      <c r="L7" s="19">
        <v>68936</v>
      </c>
      <c r="M7" s="19"/>
      <c r="N7" s="32"/>
      <c r="O7" s="19">
        <v>71096</v>
      </c>
      <c r="P7" s="31"/>
      <c r="Q7" s="32"/>
      <c r="R7" s="19">
        <v>72176</v>
      </c>
      <c r="S7" s="31"/>
      <c r="T7" s="32"/>
      <c r="U7" s="19"/>
      <c r="V7" s="31"/>
      <c r="W7" s="32"/>
      <c r="X7" s="19"/>
      <c r="Y7" s="31"/>
      <c r="Z7" s="32"/>
      <c r="AA7" s="19"/>
      <c r="AB7" s="31"/>
      <c r="AC7" s="32"/>
      <c r="AD7" s="19"/>
      <c r="AE7" s="31"/>
      <c r="AF7" s="32"/>
      <c r="AG7" s="19"/>
      <c r="AH7" s="31"/>
      <c r="AI7" s="32"/>
      <c r="AJ7" s="19"/>
      <c r="AK7" s="31"/>
      <c r="AL7" s="32"/>
    </row>
    <row r="8" spans="1:38">
      <c r="A8" s="15" t="s">
        <v>23</v>
      </c>
      <c r="B8" s="17">
        <f>B9+B12</f>
        <v>1371410</v>
      </c>
      <c r="C8" s="18"/>
      <c r="D8" s="19"/>
      <c r="E8" s="18"/>
      <c r="F8" s="18"/>
      <c r="G8" s="19"/>
      <c r="H8" s="18"/>
      <c r="I8" s="50"/>
      <c r="J8" s="19"/>
      <c r="K8" s="18"/>
      <c r="L8" s="19"/>
      <c r="M8" s="19"/>
      <c r="N8" s="32"/>
      <c r="O8" s="19"/>
      <c r="P8" s="31"/>
      <c r="Q8" s="32"/>
      <c r="R8" s="19"/>
      <c r="S8" s="31"/>
      <c r="T8" s="32"/>
      <c r="U8" s="19"/>
      <c r="V8" s="31"/>
      <c r="W8" s="32"/>
      <c r="X8" s="19"/>
      <c r="Y8" s="31"/>
      <c r="Z8" s="32"/>
      <c r="AA8" s="19"/>
      <c r="AB8" s="31"/>
      <c r="AC8" s="32"/>
      <c r="AD8" s="19"/>
      <c r="AE8" s="31"/>
      <c r="AF8" s="32"/>
      <c r="AG8" s="19"/>
      <c r="AH8" s="31"/>
      <c r="AI8" s="32"/>
      <c r="AJ8" s="19"/>
      <c r="AK8" s="31"/>
      <c r="AL8" s="32"/>
    </row>
    <row r="9" spans="1:38">
      <c r="A9" s="15" t="s">
        <v>24</v>
      </c>
      <c r="B9" s="17">
        <f>B10+B11</f>
        <v>607200</v>
      </c>
      <c r="C9" s="18"/>
      <c r="D9" s="19"/>
      <c r="E9" s="18"/>
      <c r="F9" s="18"/>
      <c r="G9" s="19"/>
      <c r="H9" s="20"/>
      <c r="I9" s="50"/>
      <c r="J9" s="22"/>
      <c r="K9" s="23"/>
      <c r="L9" s="9"/>
      <c r="M9" s="22"/>
      <c r="N9" s="14"/>
      <c r="O9" s="9"/>
      <c r="P9" s="13"/>
      <c r="Q9" s="14"/>
      <c r="R9" s="9"/>
      <c r="S9" s="13"/>
      <c r="T9" s="14"/>
      <c r="U9" s="9"/>
      <c r="V9" s="13"/>
      <c r="W9" s="14"/>
      <c r="X9" s="9"/>
      <c r="Y9" s="13"/>
      <c r="Z9" s="14"/>
      <c r="AA9" s="9"/>
      <c r="AB9" s="13"/>
      <c r="AC9" s="14"/>
      <c r="AD9" s="9"/>
      <c r="AE9" s="13"/>
      <c r="AF9" s="14"/>
      <c r="AG9" s="9"/>
      <c r="AH9" s="13"/>
      <c r="AI9" s="14"/>
      <c r="AJ9" s="9"/>
      <c r="AK9" s="13"/>
      <c r="AL9" s="14"/>
    </row>
    <row r="10" spans="1:38">
      <c r="A10" s="21" t="s">
        <v>25</v>
      </c>
      <c r="B10" s="17">
        <f>C10+F10+I10+L10+O10+R10+U10+X10+AA10+AD10+AG10+AJ10</f>
        <v>511900</v>
      </c>
      <c r="C10" s="18">
        <v>85900</v>
      </c>
      <c r="D10" s="19"/>
      <c r="E10" s="18"/>
      <c r="F10" s="18">
        <v>85900</v>
      </c>
      <c r="G10" s="19"/>
      <c r="H10" s="20"/>
      <c r="I10" s="50">
        <v>85900</v>
      </c>
      <c r="J10" s="22"/>
      <c r="K10" s="23"/>
      <c r="L10" s="9">
        <v>84800</v>
      </c>
      <c r="M10" s="22"/>
      <c r="N10" s="14"/>
      <c r="O10" s="9">
        <v>85100</v>
      </c>
      <c r="P10" s="13"/>
      <c r="Q10" s="14"/>
      <c r="R10" s="9">
        <v>84300</v>
      </c>
      <c r="S10" s="13"/>
      <c r="T10" s="14"/>
      <c r="U10" s="9"/>
      <c r="V10" s="13"/>
      <c r="W10" s="14"/>
      <c r="X10" s="9"/>
      <c r="Y10" s="13"/>
      <c r="Z10" s="14"/>
      <c r="AA10" s="9"/>
      <c r="AB10" s="13"/>
      <c r="AC10" s="14"/>
      <c r="AD10" s="9"/>
      <c r="AE10" s="13"/>
      <c r="AF10" s="14"/>
      <c r="AG10" s="9"/>
      <c r="AH10" s="13"/>
      <c r="AI10" s="14"/>
      <c r="AJ10" s="9"/>
      <c r="AK10" s="13"/>
      <c r="AL10" s="14"/>
    </row>
    <row r="11" spans="1:38">
      <c r="A11" s="21" t="s">
        <v>26</v>
      </c>
      <c r="B11" s="17">
        <f>C11+F11+I11+L11+O11+R11+U11+X11+AA11+AD11+AG11+AJ11</f>
        <v>95300</v>
      </c>
      <c r="C11" s="9">
        <v>16400</v>
      </c>
      <c r="D11" s="22"/>
      <c r="E11" s="23"/>
      <c r="F11" s="9">
        <v>16400</v>
      </c>
      <c r="G11" s="22"/>
      <c r="H11" s="24"/>
      <c r="I11" s="51">
        <v>16400</v>
      </c>
      <c r="J11" s="22"/>
      <c r="K11" s="23"/>
      <c r="L11" s="9">
        <v>15600</v>
      </c>
      <c r="M11" s="22"/>
      <c r="N11" s="14"/>
      <c r="O11" s="9">
        <v>15300</v>
      </c>
      <c r="P11" s="13"/>
      <c r="Q11" s="14"/>
      <c r="R11" s="9">
        <v>15200</v>
      </c>
      <c r="S11" s="13"/>
      <c r="T11" s="14"/>
      <c r="U11" s="9"/>
      <c r="V11" s="13"/>
      <c r="W11" s="14"/>
      <c r="X11" s="9"/>
      <c r="Y11" s="13"/>
      <c r="Z11" s="14"/>
      <c r="AA11" s="9"/>
      <c r="AB11" s="13"/>
      <c r="AC11" s="14"/>
      <c r="AD11" s="9"/>
      <c r="AE11" s="13"/>
      <c r="AF11" s="14"/>
      <c r="AG11" s="9"/>
      <c r="AH11" s="13"/>
      <c r="AI11" s="14"/>
      <c r="AJ11" s="9"/>
      <c r="AK11" s="13"/>
      <c r="AL11" s="14"/>
    </row>
    <row r="12" spans="1:38">
      <c r="A12" s="15" t="s">
        <v>27</v>
      </c>
      <c r="B12" s="17">
        <f>C12+F12+I12+L12+O12+R12+U12+X12+AA12+AD12+AG12+AJ12</f>
        <v>764210</v>
      </c>
      <c r="C12" s="9"/>
      <c r="D12" s="22"/>
      <c r="E12" s="23"/>
      <c r="F12" s="9"/>
      <c r="G12" s="22"/>
      <c r="H12" s="25"/>
      <c r="I12" s="52">
        <v>376210</v>
      </c>
      <c r="J12" s="22"/>
      <c r="K12" s="23"/>
      <c r="L12" s="9">
        <v>126030</v>
      </c>
      <c r="M12" s="22"/>
      <c r="N12" s="14"/>
      <c r="O12" s="9">
        <v>125270</v>
      </c>
      <c r="P12" s="13"/>
      <c r="Q12" s="14"/>
      <c r="R12" s="9">
        <v>136700</v>
      </c>
      <c r="S12" s="13"/>
      <c r="T12" s="14"/>
      <c r="U12" s="9"/>
      <c r="V12" s="13"/>
      <c r="W12" s="14"/>
      <c r="X12" s="9"/>
      <c r="Y12" s="13"/>
      <c r="Z12" s="14"/>
      <c r="AA12" s="9"/>
      <c r="AB12" s="13"/>
      <c r="AC12" s="14"/>
      <c r="AD12" s="9"/>
      <c r="AE12" s="13"/>
      <c r="AF12" s="14"/>
      <c r="AG12" s="9"/>
      <c r="AH12" s="13"/>
      <c r="AI12" s="14"/>
      <c r="AJ12" s="9"/>
      <c r="AK12" s="13"/>
      <c r="AL12" s="14"/>
    </row>
    <row r="13" spans="1:38">
      <c r="A13" s="15" t="s">
        <v>28</v>
      </c>
      <c r="B13" s="17">
        <f>B14+B15</f>
        <v>3976310</v>
      </c>
      <c r="C13" s="9"/>
      <c r="D13" s="13"/>
      <c r="E13" s="14"/>
      <c r="F13" s="9"/>
      <c r="G13" s="13"/>
      <c r="H13" s="14"/>
      <c r="I13" s="9"/>
      <c r="J13" s="13"/>
      <c r="K13" s="14"/>
      <c r="L13" s="9"/>
      <c r="M13" s="13"/>
      <c r="N13" s="14"/>
      <c r="O13" s="9"/>
      <c r="P13" s="13"/>
      <c r="Q13" s="14"/>
      <c r="R13" s="9"/>
      <c r="S13" s="13"/>
      <c r="T13" s="14"/>
      <c r="U13" s="9"/>
      <c r="V13" s="13"/>
      <c r="W13" s="14"/>
      <c r="X13" s="9"/>
      <c r="Y13" s="13"/>
      <c r="Z13" s="14"/>
      <c r="AA13" s="9"/>
      <c r="AB13" s="13"/>
      <c r="AC13" s="14"/>
      <c r="AD13" s="9"/>
      <c r="AE13" s="13"/>
      <c r="AF13" s="14"/>
      <c r="AG13" s="9"/>
      <c r="AH13" s="13"/>
      <c r="AI13" s="14"/>
      <c r="AJ13" s="9"/>
      <c r="AK13" s="13"/>
      <c r="AL13" s="14"/>
    </row>
    <row r="14" spans="1:38">
      <c r="A14" s="16" t="s">
        <v>29</v>
      </c>
      <c r="B14" s="17">
        <f>C14+F14+I14+L14+O14+R14+U14+X14+AA14+AD14+AG14+AJ14</f>
        <v>2170520</v>
      </c>
      <c r="C14" s="18">
        <v>366890</v>
      </c>
      <c r="D14" s="19"/>
      <c r="E14" s="18"/>
      <c r="F14" s="18">
        <v>366890</v>
      </c>
      <c r="G14" s="26"/>
      <c r="H14" s="18"/>
      <c r="I14" s="18">
        <v>366890</v>
      </c>
      <c r="J14" s="19"/>
      <c r="K14" s="18"/>
      <c r="L14" s="19">
        <v>364030</v>
      </c>
      <c r="M14" s="31"/>
      <c r="N14" s="32"/>
      <c r="O14" s="19">
        <v>352460</v>
      </c>
      <c r="P14" s="31"/>
      <c r="Q14" s="32"/>
      <c r="R14" s="19">
        <v>353360</v>
      </c>
      <c r="S14" s="31"/>
      <c r="T14" s="32"/>
      <c r="U14" s="19"/>
      <c r="V14" s="31"/>
      <c r="W14" s="32"/>
      <c r="X14" s="19"/>
      <c r="Y14" s="31"/>
      <c r="Z14" s="32"/>
      <c r="AA14" s="19"/>
      <c r="AB14" s="31"/>
      <c r="AC14" s="32"/>
      <c r="AD14" s="19"/>
      <c r="AE14" s="31"/>
      <c r="AF14" s="32"/>
      <c r="AG14" s="19"/>
      <c r="AH14" s="31"/>
      <c r="AI14" s="32"/>
      <c r="AJ14" s="19"/>
      <c r="AK14" s="31"/>
      <c r="AL14" s="32"/>
    </row>
    <row r="15" spans="1:38">
      <c r="A15" s="16" t="s">
        <v>30</v>
      </c>
      <c r="B15" s="15">
        <f>C15+F15+I15+L15+O15+R15+U15+X15+AA15+AD15+AG15+AJ15</f>
        <v>1805790</v>
      </c>
      <c r="C15" s="19">
        <v>300680</v>
      </c>
      <c r="D15" s="19"/>
      <c r="E15" s="18"/>
      <c r="F15" s="19">
        <v>300680</v>
      </c>
      <c r="G15" s="19"/>
      <c r="H15" s="18"/>
      <c r="I15" s="19">
        <v>300680</v>
      </c>
      <c r="J15" s="19"/>
      <c r="K15" s="18"/>
      <c r="L15" s="19">
        <v>300920</v>
      </c>
      <c r="M15" s="31"/>
      <c r="N15" s="32"/>
      <c r="O15" s="19">
        <v>300900</v>
      </c>
      <c r="P15" s="31"/>
      <c r="Q15" s="32"/>
      <c r="R15" s="19">
        <v>301930</v>
      </c>
      <c r="S15" s="31"/>
      <c r="T15" s="32"/>
      <c r="U15" s="19"/>
      <c r="V15" s="31"/>
      <c r="W15" s="32"/>
      <c r="X15" s="19"/>
      <c r="Y15" s="31"/>
      <c r="Z15" s="32"/>
      <c r="AA15" s="19"/>
      <c r="AB15" s="31"/>
      <c r="AC15" s="32"/>
      <c r="AD15" s="19"/>
      <c r="AE15" s="31"/>
      <c r="AF15" s="32"/>
      <c r="AG15" s="19"/>
      <c r="AH15" s="31"/>
      <c r="AI15" s="32"/>
      <c r="AJ15" s="19"/>
      <c r="AK15" s="31"/>
      <c r="AL15" s="32"/>
    </row>
    <row r="16" spans="1:38">
      <c r="A16" s="12" t="s">
        <v>31</v>
      </c>
      <c r="B16" s="17">
        <f>B17+B24+B31+B32+B33</f>
        <v>38730906.5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>
      <c r="A17" s="15" t="s">
        <v>32</v>
      </c>
      <c r="B17" s="15">
        <f>B18+B21</f>
        <v>34911995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>
      <c r="A18" s="27" t="s">
        <v>33</v>
      </c>
      <c r="B18">
        <f>B19+B20</f>
        <v>6214366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>
      <c r="A19" s="28" t="s">
        <v>34</v>
      </c>
      <c r="B19" s="17">
        <f>C19+F19+I19+L19+O19+R19+U19+X19+AA19+AD19+AG19+AJ19</f>
        <v>6214366</v>
      </c>
      <c r="C19" s="18">
        <v>1037481</v>
      </c>
      <c r="D19" s="29"/>
      <c r="E19" s="30"/>
      <c r="F19" s="18">
        <v>1037481</v>
      </c>
      <c r="G19" s="29"/>
      <c r="H19" s="30"/>
      <c r="I19" s="18">
        <v>1037481</v>
      </c>
      <c r="J19" s="29"/>
      <c r="K19" s="30"/>
      <c r="L19" s="19">
        <v>1034741</v>
      </c>
      <c r="M19" s="31"/>
      <c r="N19" s="32"/>
      <c r="O19" s="19">
        <v>1033591</v>
      </c>
      <c r="P19" s="31"/>
      <c r="Q19" s="32"/>
      <c r="R19" s="19">
        <v>1033591</v>
      </c>
      <c r="S19" s="31"/>
      <c r="T19" s="32"/>
      <c r="U19" s="19"/>
      <c r="V19" s="31"/>
      <c r="W19" s="32"/>
      <c r="X19" s="19"/>
      <c r="Y19" s="31"/>
      <c r="Z19" s="32"/>
      <c r="AA19" s="19"/>
      <c r="AB19" s="31"/>
      <c r="AC19" s="32"/>
      <c r="AD19" s="19"/>
      <c r="AE19" s="31"/>
      <c r="AF19" s="32"/>
      <c r="AG19" s="19"/>
      <c r="AH19" s="31"/>
      <c r="AI19" s="32"/>
      <c r="AJ19" s="19"/>
      <c r="AK19" s="31"/>
      <c r="AL19" s="32"/>
    </row>
    <row r="20" spans="1:38">
      <c r="A20" s="28" t="s">
        <v>35</v>
      </c>
      <c r="B20" s="17">
        <f>C20+F20+I20+L20+O20+R20+U20+X20+AA20+AD20+AG20+AJ20</f>
        <v>0</v>
      </c>
      <c r="C20" s="19"/>
      <c r="D20" s="31"/>
      <c r="E20" s="32"/>
      <c r="F20" s="19"/>
      <c r="G20" s="31"/>
      <c r="H20" s="32"/>
      <c r="I20" s="19"/>
      <c r="J20" s="31"/>
      <c r="K20" s="32"/>
      <c r="L20" s="19"/>
      <c r="M20" s="31"/>
      <c r="N20" s="32"/>
      <c r="O20" s="19"/>
      <c r="P20" s="31"/>
      <c r="Q20" s="32"/>
      <c r="R20" s="19"/>
      <c r="S20" s="31"/>
      <c r="T20" s="32"/>
      <c r="U20" s="19"/>
      <c r="V20" s="31"/>
      <c r="W20" s="32"/>
      <c r="X20" s="19"/>
      <c r="Y20" s="31"/>
      <c r="Z20" s="32"/>
      <c r="AA20" s="19"/>
      <c r="AB20" s="31"/>
      <c r="AC20" s="32"/>
      <c r="AD20" s="19"/>
      <c r="AE20" s="31"/>
      <c r="AF20" s="32"/>
      <c r="AG20" s="19"/>
      <c r="AH20" s="31"/>
      <c r="AI20" s="32"/>
      <c r="AJ20" s="19"/>
      <c r="AK20" s="31"/>
      <c r="AL20" s="32"/>
    </row>
    <row r="21" spans="1:38">
      <c r="A21" s="27" t="s">
        <v>36</v>
      </c>
      <c r="B21" s="15">
        <f>B22+B23</f>
        <v>28697629</v>
      </c>
      <c r="C21" s="9"/>
      <c r="D21" s="13"/>
      <c r="E21" s="14"/>
      <c r="F21" s="9"/>
      <c r="G21" s="13"/>
      <c r="H21" s="14"/>
      <c r="I21" s="9"/>
      <c r="J21" s="13"/>
      <c r="K21" s="14"/>
      <c r="L21" s="53"/>
      <c r="M21" s="13"/>
      <c r="N21" s="14"/>
      <c r="O21" s="9"/>
      <c r="P21" s="13"/>
      <c r="Q21" s="14"/>
      <c r="R21" s="9"/>
      <c r="S21" s="13"/>
      <c r="T21" s="14"/>
      <c r="U21" s="9"/>
      <c r="V21" s="13"/>
      <c r="W21" s="14"/>
      <c r="X21" s="9"/>
      <c r="Y21" s="13"/>
      <c r="Z21" s="14"/>
      <c r="AA21" s="9"/>
      <c r="AB21" s="13"/>
      <c r="AC21" s="14"/>
      <c r="AD21" s="9"/>
      <c r="AE21" s="13"/>
      <c r="AF21" s="14"/>
      <c r="AG21" s="9"/>
      <c r="AH21" s="13"/>
      <c r="AI21" s="14"/>
      <c r="AJ21" s="9"/>
      <c r="AK21" s="13"/>
      <c r="AL21" s="14"/>
    </row>
    <row r="22" spans="1:38">
      <c r="A22" s="28" t="s">
        <v>37</v>
      </c>
      <c r="B22" s="17">
        <f>C22+F22+I22+L22+O22+R22+U22+X22+AA22+AD22+AG22+AJ22</f>
        <v>28697629</v>
      </c>
      <c r="C22" s="18">
        <v>4965576</v>
      </c>
      <c r="D22" s="29"/>
      <c r="E22" s="30"/>
      <c r="F22" s="18">
        <v>4965576</v>
      </c>
      <c r="G22" s="29"/>
      <c r="H22" s="30"/>
      <c r="I22" s="18">
        <v>4965576</v>
      </c>
      <c r="J22" s="29"/>
      <c r="K22" s="30"/>
      <c r="L22" s="19">
        <v>4863769</v>
      </c>
      <c r="M22" s="54"/>
      <c r="N22" s="55"/>
      <c r="O22" s="19">
        <v>4478760</v>
      </c>
      <c r="P22" s="31"/>
      <c r="Q22" s="32"/>
      <c r="R22" s="19">
        <v>4458372</v>
      </c>
      <c r="S22" s="31"/>
      <c r="T22" s="32"/>
      <c r="U22" s="19"/>
      <c r="V22" s="31"/>
      <c r="W22" s="32"/>
      <c r="X22" s="19"/>
      <c r="Y22" s="31"/>
      <c r="Z22" s="32"/>
      <c r="AA22" s="19"/>
      <c r="AB22" s="31"/>
      <c r="AC22" s="32"/>
      <c r="AD22" s="19"/>
      <c r="AE22" s="31"/>
      <c r="AF22" s="32"/>
      <c r="AG22" s="19"/>
      <c r="AH22" s="31"/>
      <c r="AI22" s="32"/>
      <c r="AJ22" s="19"/>
      <c r="AK22" s="31"/>
      <c r="AL22" s="32"/>
    </row>
    <row r="23" spans="1:38">
      <c r="A23" s="28" t="s">
        <v>38</v>
      </c>
      <c r="B23" s="17">
        <f>C23+F23+I23+L23+O23+R23+U23+X23+AA23+AD23+AG23+AJ23</f>
        <v>0</v>
      </c>
      <c r="C23" s="19"/>
      <c r="D23" s="31"/>
      <c r="E23" s="32"/>
      <c r="F23" s="19"/>
      <c r="G23" s="31"/>
      <c r="H23" s="32"/>
      <c r="I23" s="19"/>
      <c r="J23" s="31"/>
      <c r="K23" s="32"/>
      <c r="L23" s="19"/>
      <c r="M23" s="31"/>
      <c r="N23" s="32"/>
      <c r="O23" s="19"/>
      <c r="P23" s="31"/>
      <c r="Q23" s="32"/>
      <c r="R23" s="19"/>
      <c r="S23" s="31"/>
      <c r="T23" s="32"/>
      <c r="U23" s="19"/>
      <c r="V23" s="31"/>
      <c r="W23" s="32"/>
      <c r="X23" s="19"/>
      <c r="Y23" s="31"/>
      <c r="Z23" s="32"/>
      <c r="AA23" s="19"/>
      <c r="AB23" s="31"/>
      <c r="AC23" s="32"/>
      <c r="AD23" s="19"/>
      <c r="AE23" s="31"/>
      <c r="AF23" s="32"/>
      <c r="AG23" s="19"/>
      <c r="AH23" s="31"/>
      <c r="AI23" s="32"/>
      <c r="AJ23" s="19"/>
      <c r="AK23" s="31"/>
      <c r="AL23" s="32"/>
    </row>
    <row r="24" spans="1:38">
      <c r="A24" s="27" t="s">
        <v>39</v>
      </c>
      <c r="B24" s="15">
        <f>B25+B28</f>
        <v>2855011.5</v>
      </c>
      <c r="C24" s="9"/>
      <c r="D24" s="13"/>
      <c r="E24" s="14"/>
      <c r="F24" s="9"/>
      <c r="G24" s="13"/>
      <c r="H24" s="14"/>
      <c r="I24" s="9"/>
      <c r="J24" s="13"/>
      <c r="K24" s="14"/>
      <c r="L24" s="9"/>
      <c r="M24" s="13"/>
      <c r="N24" s="14"/>
      <c r="O24" s="9"/>
      <c r="P24" s="13"/>
      <c r="Q24" s="14"/>
      <c r="R24" s="9"/>
      <c r="S24" s="13"/>
      <c r="T24" s="14"/>
      <c r="U24" s="9"/>
      <c r="V24" s="13"/>
      <c r="W24" s="14"/>
      <c r="X24" s="9"/>
      <c r="Y24" s="13"/>
      <c r="Z24" s="14"/>
      <c r="AA24" s="9"/>
      <c r="AB24" s="13"/>
      <c r="AC24" s="14"/>
      <c r="AD24" s="9"/>
      <c r="AE24" s="13"/>
      <c r="AF24" s="14"/>
      <c r="AG24" s="9"/>
      <c r="AH24" s="13"/>
      <c r="AI24" s="14"/>
      <c r="AJ24" s="9"/>
      <c r="AK24" s="13"/>
      <c r="AL24" s="14"/>
    </row>
    <row r="25" spans="1:38">
      <c r="A25" s="27" t="s">
        <v>40</v>
      </c>
      <c r="B25" s="17">
        <f>B26+B27</f>
        <v>12720</v>
      </c>
      <c r="C25" s="9"/>
      <c r="D25" s="13"/>
      <c r="E25" s="14"/>
      <c r="F25" s="9"/>
      <c r="G25" s="13"/>
      <c r="H25" s="14"/>
      <c r="I25" s="9"/>
      <c r="J25" s="13"/>
      <c r="K25" s="14"/>
      <c r="L25" s="9"/>
      <c r="M25" s="13"/>
      <c r="N25" s="14"/>
      <c r="O25" s="9"/>
      <c r="P25" s="13"/>
      <c r="Q25" s="14"/>
      <c r="R25" s="9"/>
      <c r="S25" s="13"/>
      <c r="T25" s="14"/>
      <c r="U25" s="9"/>
      <c r="V25" s="13"/>
      <c r="W25" s="14"/>
      <c r="X25" s="9"/>
      <c r="Y25" s="13"/>
      <c r="Z25" s="14"/>
      <c r="AA25" s="9"/>
      <c r="AB25" s="13"/>
      <c r="AC25" s="14"/>
      <c r="AD25" s="9"/>
      <c r="AE25" s="13"/>
      <c r="AF25" s="14"/>
      <c r="AG25" s="9"/>
      <c r="AH25" s="13"/>
      <c r="AI25" s="14"/>
      <c r="AJ25" s="9"/>
      <c r="AK25" s="13"/>
      <c r="AL25" s="14"/>
    </row>
    <row r="26" spans="1:38">
      <c r="A26" s="28" t="s">
        <v>41</v>
      </c>
      <c r="B26" s="17">
        <f>C26+F26+I26+L26+O26+R26+U26+X26+AA26+AD26+AG26+AJ26</f>
        <v>12720</v>
      </c>
      <c r="C26" s="18">
        <v>2120</v>
      </c>
      <c r="D26" s="18"/>
      <c r="E26" s="18"/>
      <c r="F26" s="19">
        <v>2120</v>
      </c>
      <c r="G26" s="31"/>
      <c r="H26" s="32"/>
      <c r="I26" s="19">
        <v>2120</v>
      </c>
      <c r="J26" s="31"/>
      <c r="K26" s="32"/>
      <c r="L26" s="19">
        <v>2120</v>
      </c>
      <c r="M26" s="31"/>
      <c r="N26" s="32"/>
      <c r="O26" s="19">
        <v>2120</v>
      </c>
      <c r="P26" s="31"/>
      <c r="Q26" s="32"/>
      <c r="R26" s="19">
        <v>2120</v>
      </c>
      <c r="S26" s="31"/>
      <c r="T26" s="32"/>
      <c r="U26" s="19"/>
      <c r="V26" s="31"/>
      <c r="W26" s="32"/>
      <c r="X26" s="19"/>
      <c r="Y26" s="31"/>
      <c r="Z26" s="32"/>
      <c r="AA26" s="19"/>
      <c r="AB26" s="31"/>
      <c r="AC26" s="32"/>
      <c r="AD26" s="19"/>
      <c r="AE26" s="31"/>
      <c r="AF26" s="32"/>
      <c r="AG26" s="19"/>
      <c r="AH26" s="31"/>
      <c r="AI26" s="32"/>
      <c r="AJ26" s="19"/>
      <c r="AK26" s="31"/>
      <c r="AL26" s="32"/>
    </row>
    <row r="27" spans="1:38">
      <c r="A27" s="28" t="s">
        <v>42</v>
      </c>
      <c r="B27" s="15">
        <f>C27+F27+I27+L27+O27+R27+U27+X27+AA27+AD27+AG27+AJ27</f>
        <v>0</v>
      </c>
      <c r="C27" s="19"/>
      <c r="D27" s="19"/>
      <c r="E27" s="19"/>
      <c r="F27" s="19"/>
      <c r="G27" s="31"/>
      <c r="H27" s="32"/>
      <c r="I27" s="19"/>
      <c r="J27" s="31"/>
      <c r="K27" s="32"/>
      <c r="L27" s="19"/>
      <c r="M27" s="31"/>
      <c r="N27" s="32"/>
      <c r="O27" s="19"/>
      <c r="P27" s="31"/>
      <c r="Q27" s="32"/>
      <c r="R27" s="19"/>
      <c r="S27" s="31"/>
      <c r="T27" s="32"/>
      <c r="U27" s="19"/>
      <c r="V27" s="31"/>
      <c r="W27" s="32"/>
      <c r="X27" s="19"/>
      <c r="Y27" s="31"/>
      <c r="Z27" s="32"/>
      <c r="AA27" s="19"/>
      <c r="AB27" s="31"/>
      <c r="AC27" s="32"/>
      <c r="AD27" s="19"/>
      <c r="AE27" s="31"/>
      <c r="AF27" s="32"/>
      <c r="AG27" s="19"/>
      <c r="AH27" s="31"/>
      <c r="AI27" s="32"/>
      <c r="AJ27" s="19"/>
      <c r="AK27" s="31"/>
      <c r="AL27" s="32"/>
    </row>
    <row r="28" spans="1:38">
      <c r="A28" s="27" t="s">
        <v>43</v>
      </c>
      <c r="B28" s="17">
        <f>B29+B30</f>
        <v>2842291.5</v>
      </c>
      <c r="C28" s="9"/>
      <c r="D28" s="13"/>
      <c r="E28" s="14"/>
      <c r="F28" s="9"/>
      <c r="G28" s="13"/>
      <c r="H28" s="14"/>
      <c r="I28" s="9"/>
      <c r="J28" s="13"/>
      <c r="K28" s="14"/>
      <c r="L28" s="9"/>
      <c r="M28" s="13"/>
      <c r="N28" s="14"/>
      <c r="O28" s="9"/>
      <c r="P28" s="13"/>
      <c r="Q28" s="14"/>
      <c r="R28" s="9"/>
      <c r="S28" s="13"/>
      <c r="T28" s="14"/>
      <c r="U28" s="9"/>
      <c r="V28" s="13"/>
      <c r="W28" s="14"/>
      <c r="X28" s="9"/>
      <c r="Y28" s="13"/>
      <c r="Z28" s="14"/>
      <c r="AA28" s="9"/>
      <c r="AB28" s="13"/>
      <c r="AC28" s="14"/>
      <c r="AD28" s="9"/>
      <c r="AE28" s="13"/>
      <c r="AF28" s="14"/>
      <c r="AG28" s="9"/>
      <c r="AH28" s="13"/>
      <c r="AI28" s="14"/>
      <c r="AJ28" s="9"/>
      <c r="AK28" s="13"/>
      <c r="AL28" s="14"/>
    </row>
    <row r="29" spans="1:38">
      <c r="A29" s="28" t="s">
        <v>44</v>
      </c>
      <c r="B29" s="17">
        <f t="shared" ref="B29:B37" si="1">C29+F29+I29+L29+O29+R29+U29+X29+AA29+AD29+AG29+AJ29</f>
        <v>2842291.5</v>
      </c>
      <c r="C29" s="18">
        <v>459878.7</v>
      </c>
      <c r="D29" s="18"/>
      <c r="E29" s="18"/>
      <c r="F29" s="19">
        <v>448133.7</v>
      </c>
      <c r="G29" s="19"/>
      <c r="H29" s="19"/>
      <c r="I29" s="19">
        <v>448133.7</v>
      </c>
      <c r="J29" s="19"/>
      <c r="K29" s="19"/>
      <c r="L29" s="19">
        <v>551421.2</v>
      </c>
      <c r="M29" s="31"/>
      <c r="N29" s="32"/>
      <c r="O29" s="19">
        <v>474571.6</v>
      </c>
      <c r="P29" s="31"/>
      <c r="Q29" s="32"/>
      <c r="R29" s="19">
        <v>460152.6</v>
      </c>
      <c r="S29" s="31"/>
      <c r="T29" s="32"/>
      <c r="U29" s="19"/>
      <c r="V29" s="31"/>
      <c r="W29" s="32"/>
      <c r="X29" s="19"/>
      <c r="Y29" s="31"/>
      <c r="Z29" s="32"/>
      <c r="AA29" s="19"/>
      <c r="AB29" s="31"/>
      <c r="AC29" s="32"/>
      <c r="AD29" s="19"/>
      <c r="AE29" s="31"/>
      <c r="AF29" s="32"/>
      <c r="AG29" s="19"/>
      <c r="AH29" s="31"/>
      <c r="AI29" s="32"/>
      <c r="AJ29" s="19"/>
      <c r="AK29" s="31"/>
      <c r="AL29" s="32"/>
    </row>
    <row r="30" spans="1:38">
      <c r="A30" s="28" t="s">
        <v>45</v>
      </c>
      <c r="B30" s="15">
        <f t="shared" si="1"/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31"/>
      <c r="N30" s="32"/>
      <c r="O30" s="19"/>
      <c r="P30" s="31"/>
      <c r="Q30" s="32"/>
      <c r="R30" s="19"/>
      <c r="S30" s="31"/>
      <c r="T30" s="32"/>
      <c r="U30" s="19"/>
      <c r="V30" s="31"/>
      <c r="W30" s="32"/>
      <c r="X30" s="19"/>
      <c r="Y30" s="31"/>
      <c r="Z30" s="32"/>
      <c r="AA30" s="19"/>
      <c r="AB30" s="31"/>
      <c r="AC30" s="32"/>
      <c r="AD30" s="19"/>
      <c r="AE30" s="31"/>
      <c r="AF30" s="32"/>
      <c r="AG30" s="19"/>
      <c r="AH30" s="31"/>
      <c r="AI30" s="32"/>
      <c r="AJ30" s="19"/>
      <c r="AK30" s="31"/>
      <c r="AL30" s="32"/>
    </row>
    <row r="31" spans="1:38">
      <c r="A31" s="27" t="s">
        <v>46</v>
      </c>
      <c r="B31" s="17">
        <f>C31+F31+I31+L31+O31+R31+U31+X31</f>
        <v>963900</v>
      </c>
      <c r="C31" s="18">
        <v>350000</v>
      </c>
      <c r="D31" s="19"/>
      <c r="E31" s="18"/>
      <c r="F31" s="18">
        <v>145600</v>
      </c>
      <c r="G31" s="19"/>
      <c r="H31" s="18"/>
      <c r="I31" s="18">
        <v>8300</v>
      </c>
      <c r="J31" s="19"/>
      <c r="K31" s="18"/>
      <c r="L31" s="19">
        <v>0</v>
      </c>
      <c r="M31" s="31"/>
      <c r="N31" s="32"/>
      <c r="O31" s="19">
        <v>13800</v>
      </c>
      <c r="P31" s="31"/>
      <c r="Q31" s="32"/>
      <c r="R31" s="19">
        <v>446200</v>
      </c>
      <c r="S31" s="31"/>
      <c r="T31" s="32"/>
      <c r="U31" s="19"/>
      <c r="V31" s="31"/>
      <c r="W31" s="32"/>
      <c r="X31" s="19"/>
      <c r="Y31" s="31"/>
      <c r="Z31" s="32"/>
      <c r="AA31" s="19"/>
      <c r="AB31" s="31"/>
      <c r="AC31" s="32"/>
      <c r="AD31" s="19"/>
      <c r="AE31" s="31"/>
      <c r="AF31" s="32"/>
      <c r="AG31" s="19"/>
      <c r="AH31" s="31"/>
      <c r="AI31" s="32"/>
      <c r="AJ31" s="19"/>
      <c r="AK31" s="31"/>
      <c r="AL31" s="32"/>
    </row>
    <row r="32" spans="1:38">
      <c r="A32" s="27" t="s">
        <v>47</v>
      </c>
      <c r="B32" s="17">
        <f t="shared" si="1"/>
        <v>0</v>
      </c>
      <c r="C32" s="19"/>
      <c r="D32" s="31"/>
      <c r="E32" s="32"/>
      <c r="F32" s="19"/>
      <c r="G32" s="31"/>
      <c r="H32" s="32"/>
      <c r="I32" s="19"/>
      <c r="J32" s="31"/>
      <c r="K32" s="32"/>
      <c r="L32" s="19"/>
      <c r="M32" s="31"/>
      <c r="N32" s="32"/>
      <c r="O32" s="19"/>
      <c r="P32" s="31"/>
      <c r="Q32" s="32"/>
      <c r="R32" s="19"/>
      <c r="S32" s="31"/>
      <c r="T32" s="32"/>
      <c r="U32" s="19"/>
      <c r="V32" s="31"/>
      <c r="W32" s="32"/>
      <c r="X32" s="19"/>
      <c r="Y32" s="31"/>
      <c r="Z32" s="32"/>
      <c r="AA32" s="19"/>
      <c r="AB32" s="31"/>
      <c r="AC32" s="32"/>
      <c r="AD32" s="19"/>
      <c r="AE32" s="31"/>
      <c r="AF32" s="32"/>
      <c r="AG32" s="19"/>
      <c r="AH32" s="31"/>
      <c r="AI32" s="32"/>
      <c r="AJ32" s="19"/>
      <c r="AK32" s="31"/>
      <c r="AL32" s="32"/>
    </row>
    <row r="33" spans="1:38">
      <c r="A33" s="27" t="s">
        <v>48</v>
      </c>
      <c r="B33" s="15">
        <f t="shared" si="1"/>
        <v>0</v>
      </c>
      <c r="C33" s="19"/>
      <c r="D33" s="31"/>
      <c r="E33" s="32"/>
      <c r="F33" s="19"/>
      <c r="G33" s="31"/>
      <c r="H33" s="32"/>
      <c r="I33" s="19"/>
      <c r="J33" s="31"/>
      <c r="K33" s="32"/>
      <c r="L33" s="19"/>
      <c r="M33" s="31"/>
      <c r="N33" s="32"/>
      <c r="O33" s="19"/>
      <c r="P33" s="31"/>
      <c r="Q33" s="32"/>
      <c r="R33" s="19"/>
      <c r="S33" s="31"/>
      <c r="T33" s="32"/>
      <c r="U33" s="19"/>
      <c r="V33" s="31"/>
      <c r="W33" s="32"/>
      <c r="X33" s="19"/>
      <c r="Y33" s="31"/>
      <c r="Z33" s="32"/>
      <c r="AA33" s="19"/>
      <c r="AB33" s="31"/>
      <c r="AC33" s="32"/>
      <c r="AD33" s="19"/>
      <c r="AE33" s="31"/>
      <c r="AF33" s="32"/>
      <c r="AG33" s="19"/>
      <c r="AH33" s="31"/>
      <c r="AI33" s="32"/>
      <c r="AJ33" s="19"/>
      <c r="AK33" s="31"/>
      <c r="AL33" s="32"/>
    </row>
    <row r="34" ht="14.25" spans="1:38">
      <c r="A34" s="33" t="s">
        <v>49</v>
      </c>
      <c r="B34" s="17">
        <f t="shared" si="1"/>
        <v>0</v>
      </c>
      <c r="C34" s="34"/>
      <c r="D34" s="35"/>
      <c r="E34" s="36"/>
      <c r="F34" s="34"/>
      <c r="G34" s="35"/>
      <c r="H34" s="36"/>
      <c r="I34" s="34"/>
      <c r="J34" s="35"/>
      <c r="K34" s="36"/>
      <c r="L34" s="34"/>
      <c r="M34" s="35"/>
      <c r="N34" s="36"/>
      <c r="O34" s="34"/>
      <c r="P34" s="35"/>
      <c r="Q34" s="36"/>
      <c r="R34" s="34"/>
      <c r="S34" s="35"/>
      <c r="T34" s="36"/>
      <c r="U34" s="34"/>
      <c r="V34" s="35"/>
      <c r="W34" s="36"/>
      <c r="X34" s="34"/>
      <c r="Y34" s="35"/>
      <c r="Z34" s="36"/>
      <c r="AA34" s="34"/>
      <c r="AB34" s="35"/>
      <c r="AC34" s="36"/>
      <c r="AD34" s="34"/>
      <c r="AE34" s="35"/>
      <c r="AF34" s="36"/>
      <c r="AG34" s="34"/>
      <c r="AH34" s="35"/>
      <c r="AI34" s="36"/>
      <c r="AJ34" s="34"/>
      <c r="AK34" s="35"/>
      <c r="AL34" s="36"/>
    </row>
    <row r="35" ht="14.25" spans="1:38">
      <c r="A35" s="33" t="s">
        <v>50</v>
      </c>
      <c r="B35" s="17">
        <f t="shared" si="1"/>
        <v>0</v>
      </c>
      <c r="C35" s="34"/>
      <c r="D35" s="35"/>
      <c r="E35" s="36"/>
      <c r="F35" s="34"/>
      <c r="G35" s="35"/>
      <c r="H35" s="36"/>
      <c r="I35" s="34"/>
      <c r="J35" s="35"/>
      <c r="K35" s="36"/>
      <c r="L35" s="34"/>
      <c r="M35" s="35"/>
      <c r="N35" s="36"/>
      <c r="O35" s="34"/>
      <c r="P35" s="35"/>
      <c r="Q35" s="36"/>
      <c r="R35" s="34"/>
      <c r="S35" s="35"/>
      <c r="T35" s="36"/>
      <c r="U35" s="34"/>
      <c r="V35" s="35"/>
      <c r="W35" s="36"/>
      <c r="X35" s="34"/>
      <c r="Y35" s="35"/>
      <c r="Z35" s="36"/>
      <c r="AA35" s="34"/>
      <c r="AB35" s="35"/>
      <c r="AC35" s="36"/>
      <c r="AD35" s="34"/>
      <c r="AE35" s="35"/>
      <c r="AF35" s="36"/>
      <c r="AG35" s="34"/>
      <c r="AH35" s="35"/>
      <c r="AI35" s="36"/>
      <c r="AJ35" s="34"/>
      <c r="AK35" s="35"/>
      <c r="AL35" s="36"/>
    </row>
    <row r="36" ht="14.25" spans="1:38">
      <c r="A36" s="33" t="s">
        <v>51</v>
      </c>
      <c r="B36" s="15">
        <f t="shared" si="1"/>
        <v>0</v>
      </c>
      <c r="C36" s="34"/>
      <c r="D36" s="35"/>
      <c r="E36" s="36"/>
      <c r="F36" s="34"/>
      <c r="G36" s="35"/>
      <c r="H36" s="36"/>
      <c r="I36" s="34"/>
      <c r="J36" s="35"/>
      <c r="K36" s="36"/>
      <c r="L36" s="34"/>
      <c r="M36" s="35"/>
      <c r="N36" s="36"/>
      <c r="O36" s="34"/>
      <c r="P36" s="35"/>
      <c r="Q36" s="36"/>
      <c r="R36" s="34"/>
      <c r="S36" s="35"/>
      <c r="T36" s="36"/>
      <c r="U36" s="34"/>
      <c r="V36" s="35"/>
      <c r="W36" s="36"/>
      <c r="X36" s="34"/>
      <c r="Y36" s="35"/>
      <c r="Z36" s="36"/>
      <c r="AA36" s="34"/>
      <c r="AB36" s="35"/>
      <c r="AC36" s="36"/>
      <c r="AD36" s="34"/>
      <c r="AE36" s="35"/>
      <c r="AF36" s="36"/>
      <c r="AG36" s="34"/>
      <c r="AH36" s="35"/>
      <c r="AI36" s="36"/>
      <c r="AJ36" s="34"/>
      <c r="AK36" s="35"/>
      <c r="AL36" s="36"/>
    </row>
    <row r="37" ht="14.25" spans="1:38">
      <c r="A37" s="33" t="s">
        <v>52</v>
      </c>
      <c r="B37" s="17">
        <f t="shared" si="1"/>
        <v>0</v>
      </c>
      <c r="C37" s="34"/>
      <c r="D37" s="35"/>
      <c r="E37" s="36"/>
      <c r="F37" s="34"/>
      <c r="G37" s="35"/>
      <c r="H37" s="36"/>
      <c r="I37" s="34"/>
      <c r="J37" s="35"/>
      <c r="K37" s="36"/>
      <c r="L37" s="34"/>
      <c r="M37" s="35"/>
      <c r="N37" s="36"/>
      <c r="O37" s="34"/>
      <c r="P37" s="35"/>
      <c r="Q37" s="36"/>
      <c r="R37" s="34"/>
      <c r="S37" s="35"/>
      <c r="T37" s="36"/>
      <c r="U37" s="34"/>
      <c r="V37" s="35"/>
      <c r="W37" s="36"/>
      <c r="X37" s="34"/>
      <c r="Y37" s="35"/>
      <c r="Z37" s="36"/>
      <c r="AA37" s="34"/>
      <c r="AB37" s="35"/>
      <c r="AC37" s="36"/>
      <c r="AD37" s="34"/>
      <c r="AE37" s="35"/>
      <c r="AF37" s="36"/>
      <c r="AG37" s="34"/>
      <c r="AH37" s="35"/>
      <c r="AI37" s="36"/>
      <c r="AJ37" s="34"/>
      <c r="AK37" s="35"/>
      <c r="AL37" s="36"/>
    </row>
    <row r="38" ht="19" customHeight="1" spans="1:38">
      <c r="A38" s="33" t="s">
        <v>53</v>
      </c>
      <c r="B38" s="37"/>
      <c r="C38" s="38" t="s">
        <v>54</v>
      </c>
      <c r="D38" s="39" t="s">
        <v>55</v>
      </c>
      <c r="E38" s="40"/>
      <c r="F38" s="38" t="s">
        <v>54</v>
      </c>
      <c r="G38" s="39" t="s">
        <v>55</v>
      </c>
      <c r="H38" s="40"/>
      <c r="I38" s="38" t="s">
        <v>54</v>
      </c>
      <c r="J38" s="39" t="s">
        <v>55</v>
      </c>
      <c r="K38" s="40"/>
      <c r="L38" s="38" t="s">
        <v>54</v>
      </c>
      <c r="M38" s="39" t="s">
        <v>55</v>
      </c>
      <c r="N38" s="40"/>
      <c r="O38" s="38" t="s">
        <v>54</v>
      </c>
      <c r="P38" s="39" t="s">
        <v>55</v>
      </c>
      <c r="Q38" s="40"/>
      <c r="R38" s="38" t="s">
        <v>54</v>
      </c>
      <c r="S38" s="39" t="s">
        <v>55</v>
      </c>
      <c r="T38" s="40"/>
      <c r="U38" s="38" t="s">
        <v>54</v>
      </c>
      <c r="V38" s="39" t="s">
        <v>55</v>
      </c>
      <c r="W38" s="40"/>
      <c r="X38" s="38" t="s">
        <v>54</v>
      </c>
      <c r="Y38" s="39" t="s">
        <v>55</v>
      </c>
      <c r="Z38" s="40"/>
      <c r="AA38" s="38" t="s">
        <v>54</v>
      </c>
      <c r="AB38" s="39" t="s">
        <v>55</v>
      </c>
      <c r="AC38" s="40"/>
      <c r="AD38" s="38" t="s">
        <v>54</v>
      </c>
      <c r="AE38" s="39" t="s">
        <v>55</v>
      </c>
      <c r="AF38" s="40"/>
      <c r="AG38" s="38" t="s">
        <v>54</v>
      </c>
      <c r="AH38" s="39" t="s">
        <v>55</v>
      </c>
      <c r="AI38" s="40"/>
      <c r="AJ38" s="38" t="s">
        <v>54</v>
      </c>
      <c r="AK38" s="39" t="s">
        <v>55</v>
      </c>
      <c r="AL38" s="40"/>
    </row>
    <row r="39" ht="19" customHeight="1" spans="1:38">
      <c r="A39" s="41"/>
      <c r="B39" s="37"/>
      <c r="C39" s="38">
        <v>182</v>
      </c>
      <c r="D39" s="39">
        <v>9</v>
      </c>
      <c r="E39" s="40"/>
      <c r="F39" s="42"/>
      <c r="G39" s="43"/>
      <c r="H39" s="40"/>
      <c r="I39" s="42"/>
      <c r="J39" s="43"/>
      <c r="K39" s="40"/>
      <c r="L39" s="42"/>
      <c r="M39" s="43"/>
      <c r="N39" s="40"/>
      <c r="O39" s="42"/>
      <c r="P39" s="43"/>
      <c r="Q39" s="40"/>
      <c r="R39" s="42">
        <v>41</v>
      </c>
      <c r="S39" s="43">
        <v>16</v>
      </c>
      <c r="T39" s="40"/>
      <c r="U39" s="42">
        <v>46</v>
      </c>
      <c r="V39" s="43">
        <v>3</v>
      </c>
      <c r="W39" s="40"/>
      <c r="X39" s="42"/>
      <c r="Y39" s="43"/>
      <c r="Z39" s="40"/>
      <c r="AA39" s="42"/>
      <c r="AB39" s="43"/>
      <c r="AC39" s="40"/>
      <c r="AD39" s="42"/>
      <c r="AE39" s="43"/>
      <c r="AF39" s="40"/>
      <c r="AG39" s="42"/>
      <c r="AH39" s="43"/>
      <c r="AI39" s="40"/>
      <c r="AJ39" s="42"/>
      <c r="AK39" s="43"/>
      <c r="AL39" s="40"/>
    </row>
    <row r="40" ht="19" customHeight="1" spans="1:38">
      <c r="A40" s="33" t="s">
        <v>56</v>
      </c>
      <c r="B40" s="37"/>
      <c r="C40" s="38" t="s">
        <v>57</v>
      </c>
      <c r="D40" s="39" t="s">
        <v>58</v>
      </c>
      <c r="E40" s="40"/>
      <c r="F40" s="38" t="s">
        <v>57</v>
      </c>
      <c r="G40" s="39" t="s">
        <v>58</v>
      </c>
      <c r="H40" s="40"/>
      <c r="I40" s="38" t="s">
        <v>57</v>
      </c>
      <c r="J40" s="39" t="s">
        <v>58</v>
      </c>
      <c r="K40" s="40"/>
      <c r="L40" s="38" t="s">
        <v>57</v>
      </c>
      <c r="M40" s="39" t="s">
        <v>58</v>
      </c>
      <c r="N40" s="40"/>
      <c r="O40" s="38" t="s">
        <v>57</v>
      </c>
      <c r="P40" s="39" t="s">
        <v>58</v>
      </c>
      <c r="Q40" s="40"/>
      <c r="R40" s="38" t="s">
        <v>57</v>
      </c>
      <c r="S40" s="39" t="s">
        <v>58</v>
      </c>
      <c r="T40" s="40"/>
      <c r="U40" s="38" t="s">
        <v>57</v>
      </c>
      <c r="V40" s="39" t="s">
        <v>58</v>
      </c>
      <c r="W40" s="40"/>
      <c r="X40" s="38" t="s">
        <v>57</v>
      </c>
      <c r="Y40" s="39" t="s">
        <v>58</v>
      </c>
      <c r="Z40" s="40"/>
      <c r="AA40" s="38" t="s">
        <v>57</v>
      </c>
      <c r="AB40" s="39" t="s">
        <v>58</v>
      </c>
      <c r="AC40" s="40"/>
      <c r="AD40" s="38" t="s">
        <v>57</v>
      </c>
      <c r="AE40" s="39" t="s">
        <v>58</v>
      </c>
      <c r="AF40" s="40"/>
      <c r="AG40" s="38" t="s">
        <v>57</v>
      </c>
      <c r="AH40" s="39" t="s">
        <v>58</v>
      </c>
      <c r="AI40" s="40"/>
      <c r="AJ40" s="38" t="s">
        <v>57</v>
      </c>
      <c r="AK40" s="39" t="s">
        <v>58</v>
      </c>
      <c r="AL40" s="40"/>
    </row>
    <row r="41" ht="32.25" spans="1:38">
      <c r="A41" s="41"/>
      <c r="B41" s="37"/>
      <c r="C41" s="44">
        <v>22</v>
      </c>
      <c r="D41" s="45">
        <v>15</v>
      </c>
      <c r="E41" s="46"/>
      <c r="F41" s="47" t="s">
        <v>59</v>
      </c>
      <c r="G41" s="48"/>
      <c r="H41" s="46"/>
      <c r="I41" s="56"/>
      <c r="J41" s="48"/>
      <c r="K41" s="46"/>
      <c r="L41" s="56"/>
      <c r="M41" s="48"/>
      <c r="N41" s="46"/>
      <c r="O41" s="56"/>
      <c r="P41" s="48"/>
      <c r="Q41" s="46"/>
      <c r="R41" s="56"/>
      <c r="S41" s="48"/>
      <c r="T41" s="46"/>
      <c r="U41" s="56"/>
      <c r="V41" s="48"/>
      <c r="W41" s="46"/>
      <c r="X41" s="56"/>
      <c r="Y41" s="48"/>
      <c r="Z41" s="46"/>
      <c r="AA41" s="56"/>
      <c r="AB41" s="59"/>
      <c r="AC41" s="60"/>
      <c r="AD41" s="61"/>
      <c r="AE41" s="62"/>
      <c r="AF41" s="60"/>
      <c r="AG41" s="56"/>
      <c r="AH41" s="59"/>
      <c r="AI41" s="60"/>
      <c r="AJ41" s="56"/>
      <c r="AK41" s="59"/>
      <c r="AL41" s="60"/>
    </row>
  </sheetData>
  <mergeCells count="63">
    <mergeCell ref="A1:O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D38:E38"/>
    <mergeCell ref="G38:H38"/>
    <mergeCell ref="J38:K38"/>
    <mergeCell ref="M38:N38"/>
    <mergeCell ref="P38:Q38"/>
    <mergeCell ref="S38:T38"/>
    <mergeCell ref="V38:W38"/>
    <mergeCell ref="Y38:Z38"/>
    <mergeCell ref="AB38:AC38"/>
    <mergeCell ref="AE38:AF38"/>
    <mergeCell ref="AH38:AI38"/>
    <mergeCell ref="AK38:AL38"/>
    <mergeCell ref="D39:E39"/>
    <mergeCell ref="G39:H39"/>
    <mergeCell ref="J39:K39"/>
    <mergeCell ref="M39:N39"/>
    <mergeCell ref="P39:Q39"/>
    <mergeCell ref="S39:T39"/>
    <mergeCell ref="V39:W39"/>
    <mergeCell ref="Y39:Z39"/>
    <mergeCell ref="AB39:AC39"/>
    <mergeCell ref="AE39:AF39"/>
    <mergeCell ref="AH39:AI39"/>
    <mergeCell ref="AK39:AL39"/>
    <mergeCell ref="D40:E40"/>
    <mergeCell ref="G40:H40"/>
    <mergeCell ref="J40:K40"/>
    <mergeCell ref="M40:N40"/>
    <mergeCell ref="P40:Q40"/>
    <mergeCell ref="S40:T40"/>
    <mergeCell ref="V40:W40"/>
    <mergeCell ref="Y40:Z40"/>
    <mergeCell ref="AB40:AC40"/>
    <mergeCell ref="AE40:AF40"/>
    <mergeCell ref="AH40:AI40"/>
    <mergeCell ref="AK40:AL40"/>
    <mergeCell ref="D41:E41"/>
    <mergeCell ref="G41:H41"/>
    <mergeCell ref="J41:K41"/>
    <mergeCell ref="M41:N41"/>
    <mergeCell ref="P41:Q41"/>
    <mergeCell ref="S41:T41"/>
    <mergeCell ref="V41:W41"/>
    <mergeCell ref="Y41:Z41"/>
    <mergeCell ref="AB41:AC41"/>
    <mergeCell ref="AE41:AF41"/>
    <mergeCell ref="AH41:AI41"/>
    <mergeCell ref="AK41:AL41"/>
    <mergeCell ref="A38:A39"/>
    <mergeCell ref="A40:A41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冬之吻</cp:lastModifiedBy>
  <dcterms:created xsi:type="dcterms:W3CDTF">2023-07-31T15:59:00Z</dcterms:created>
  <dcterms:modified xsi:type="dcterms:W3CDTF">2024-10-08T09:40:55Z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E1DBA90521694A1E8BF6ADFAF2816216_13</vt:lpwstr>
  </property>
  <property fmtid="{D5CDD505-2E9C-101B-9397-08002B2CF9AE}" pid="3" name="KSOProductBuildVer">
    <vt:lpwstr>2052-12.1.0.18276</vt:lpwstr>
  </property>
</Properties>
</file>