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Sheet1!$A$1:$V$26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<sst xmlns="http://schemas.openxmlformats.org/spreadsheetml/2006/main" count="197" uniqueCount="106">
  <si>
    <t>三嘉乡2025年巩固拓展脱贫攻坚成果和乡村振兴项目库</t>
  </si>
  <si>
    <t>序号</t>
  </si>
  <si>
    <t>项目名称</t>
  </si>
  <si>
    <t>建设性质（新建或续建）</t>
  </si>
  <si>
    <t>建设起止年限</t>
  </si>
  <si>
    <t>建设地点（以乡镇为单位细化到村）</t>
  </si>
  <si>
    <t>建设内容与规模</t>
  </si>
  <si>
    <t>投资预估（万元）</t>
  </si>
  <si>
    <t>筹资方式（资金来源）</t>
  </si>
  <si>
    <t>绩效目标</t>
  </si>
  <si>
    <t>项目
主管
单位</t>
  </si>
  <si>
    <t>项目
实施
单位</t>
  </si>
  <si>
    <t>入库
时间</t>
  </si>
  <si>
    <t>备注</t>
  </si>
  <si>
    <t>项目效益情况</t>
  </si>
  <si>
    <t>利益联结机制
（联农带农机制）</t>
  </si>
  <si>
    <t>受益村数（个）</t>
  </si>
  <si>
    <t>受益户数
（万户）</t>
  </si>
  <si>
    <t>受益人数
（万人）</t>
  </si>
  <si>
    <t>脱贫村</t>
  </si>
  <si>
    <t>其他村</t>
  </si>
  <si>
    <t>小计</t>
  </si>
  <si>
    <t>脱贫户
（含监测对象）</t>
  </si>
  <si>
    <t>其他
农户</t>
  </si>
  <si>
    <t>脱贫人口数（含监测对象）</t>
  </si>
  <si>
    <t>其他
人口数</t>
  </si>
  <si>
    <t>合计（17个）</t>
  </si>
  <si>
    <t xml:space="preserve">一、乡村产业发展项目（10个）                    </t>
  </si>
  <si>
    <t>正宁县三嘉乡苹果产业提质改造项目</t>
  </si>
  <si>
    <t>新建</t>
  </si>
  <si>
    <t>三嘉乡7个村</t>
  </si>
  <si>
    <t>高接换优3户15.5亩，重茬建园70户280亩采用优良脱毒苗，购置土壤处理剂（棉隆土壤杀菌剂）。提供开沟埋肥，土壤处理，矮化检验，后期管理，整形修剪，花果管理等技术服务，。</t>
  </si>
  <si>
    <t>衔接资金</t>
  </si>
  <si>
    <t>通过项目实施，增加果农的优质果产品，带动群众发展壮大苹果产业，提高群众收入。</t>
  </si>
  <si>
    <t>县农业农村局</t>
  </si>
  <si>
    <t>三嘉乡人民政府</t>
  </si>
  <si>
    <t>2024
.10</t>
  </si>
  <si>
    <t>正宁县三嘉乡狼牙坬村生猪育肥场配套设施建设项目</t>
  </si>
  <si>
    <t>三嘉乡
狼牙坬村</t>
  </si>
  <si>
    <t>新修排水渠384米，产业路硬化3200平方米，并完成水电等配套设施。</t>
  </si>
  <si>
    <t>完善养殖配套建设，带动群众发展生猪产业。</t>
  </si>
  <si>
    <t>正宁县三嘉乡林下药材种植基地建设项目</t>
  </si>
  <si>
    <t>三嘉乡
东庄村、关川村、林坡村</t>
  </si>
  <si>
    <t>坡耕地整治536亩，栽植连翘80400株（3年生）并套种其它中药材，购置有机肥1072袋。</t>
  </si>
  <si>
    <t>通过项目实施，可带动全村群众发展中药材产业，吸纳群众就近务工，为种植农户提供技术指导、并推广示范新品种、新技术、提供订单销售服务，带动60户以上群众发展中药材产业，促农增收，预计每户增加收入3000元/亩。</t>
  </si>
  <si>
    <r>
      <rPr>
        <sz val="11"/>
        <rFont val="宋体"/>
        <charset val="134"/>
      </rPr>
      <t>一是群众以土地入股到村集体经济项目，村集体对药材基地进行统一经营管理，收益归村集体所有，用于发展村级公益事业惠及更多农户并按年度对入股群众进行分红；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二是对农户开展中药材种植、采摘等技术指导，提升农户种植和劳务技能。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三是带动周边群众发展中药材产业，吸纳周边群众就近务工。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四是为20户农户提供产销对接服务，进一步增加药材种植收入。</t>
    </r>
  </si>
  <si>
    <t>正宁县三嘉乡道地中药材种植产业奖补资金</t>
  </si>
  <si>
    <t>为鼓励和支持农户发展中药材产业，对中药材种植（含套种）农户按照每亩300元进行资金奖补，使中药材成为农户新支柱产业，形成新的增收渠道。</t>
  </si>
  <si>
    <t>通过项目实施，可带动全村群众发展中药材产业，使中药材成为农户新的支柱产业，形成新的增收渠道。</t>
  </si>
  <si>
    <r>
      <rPr>
        <sz val="11"/>
        <rFont val="宋体"/>
        <charset val="134"/>
      </rPr>
      <t>正宁县三嘉乡林下经济产业</t>
    </r>
    <r>
      <rPr>
        <sz val="10"/>
        <rFont val="宋体"/>
        <charset val="134"/>
      </rPr>
      <t>（香菇、木耳）</t>
    </r>
    <r>
      <rPr>
        <sz val="11"/>
        <rFont val="宋体"/>
        <charset val="134"/>
      </rPr>
      <t>配套设施建设项目</t>
    </r>
  </si>
  <si>
    <t>三嘉乡狼牙坬村</t>
  </si>
  <si>
    <t>新建100吨冷藏保鲜库1座，晾晒场硬化200平方米，新修库房80平方米，安装烘干炉3台。</t>
  </si>
  <si>
    <t>调整产业结构，带动群众发展林下经济产业，提高群众收入。</t>
  </si>
  <si>
    <t>1、形成的物化资产归村集体所有，村集体经济组织与企业签订协议，由企业进行经营管理，按照建设投入资金的5%分红给村集体；
2、村集体经济组织与企业建立利益联结机制，依托企业渠道，帮助农户发展和销售林下产品，同时，凡企业用工，在同等条件下，优先考虑村委会推荐的脱贫户、监测户等，并定期开展产业技能培训。</t>
  </si>
  <si>
    <t>正宁县三嘉乡产业路建设项目</t>
  </si>
  <si>
    <t>三嘉乡松树坪村、东庄村、关川村、林坡村</t>
  </si>
  <si>
    <t>新修产业道路12.5公里（其中松树坪3.2公里、东庄2.8公里、关川3.5公里、林坡3公里），排水渠4.5公里，并完成配套设施建设。</t>
  </si>
  <si>
    <t>解决群众生产出行难题，便于群众发展产业。</t>
  </si>
  <si>
    <t>正宁县三嘉乡粮食加工车间建设项目</t>
  </si>
  <si>
    <t>三嘉乡
后坡村</t>
  </si>
  <si>
    <t>新建1600平方米的粮食初加工车间一处，购置烘干机、脱粒机、装载机、自动称重封口机等设备，配套完成场地硬化、水电路等基础设施建设。项目总投资300万元，其中衔接资金投入100万元，剩余资金缺口由企业自筹。</t>
  </si>
  <si>
    <t>该项目建成后，可有效壮大村集体经济，每村每年可增加村集体经济收入2.5万元。同时，通过扶持农产品初加工，解决群众农产品销售难的问题，提高农户收入，同时可有效吸纳辖区农户就近务工，实现劳务收入增加。</t>
  </si>
  <si>
    <t xml:space="preserve">一是为三嘉（松树坪、林坡）2个村集体经济组织配股100万元，投入到正宁县三嘉乡后坡村怀源川粮食烘干厂，投入资金形成的物化资产归松树坪、林坡村集体所有，村集体外包给企业进行市场化经营管理，企业按照投资资金的5%分红给村集体；
二是优先解决乡域内群众农产品烘干问题，提供订单收购和销售服务，解决群众农产品销售难的问题，提高农户收入；
三是吸纳群众就近务工，提高群众务工收入。
</t>
  </si>
  <si>
    <t>正宁县三嘉乡冷藏保鲜库提质改造项目</t>
  </si>
  <si>
    <t>三嘉乡
东庄村</t>
  </si>
  <si>
    <t>更换制冷设备2台、冷库门3副，购置叉车1台及其他配套设备，完成库房地坪处理及硬化1125平方米，院落硬化960平方米，搭建操作间450平方米.。</t>
  </si>
  <si>
    <t>通过项目实施，可有效壮大村集体经济，每村每年可增加村集体经济收入3.75万元。同时，解决三嘉农产品冷藏保鲜难的问题，方便群众和客商就近储藏农产品，降低储藏成本，从而吸引客商来本地收购，提高群众农产品销售价格，增加群众收入。</t>
  </si>
  <si>
    <t>一是为三嘉（东庄、刘川）2个村集体经济组织配股150万元，投入形成的固定资产归东庄、刘川村集体所有，村集体经济组织与企业签订协议，由企业进行经营管理，按照投入资金的5%分红给村集体；
二是村集体经济组织与企业签订协议，企业无偿帮助农户销售农产品，同时对于脱贫户、监测户储存农产品给20%的费用优惠；
三是村集体经济组织与企业建立利益联结机制，依托企业渠道，帮助农户销售农产品，同时，凡企业用工，在同等条件下，优先考虑村委会推荐的脱贫户、监测户等。</t>
  </si>
  <si>
    <t>正宁县三嘉乡狼牙坬村肉牛养殖园区盘活改造项目</t>
  </si>
  <si>
    <t>场地硬化720平方米，安装围栏1610米、大门2座、并对养殖大棚进行提升改造。</t>
  </si>
  <si>
    <t>完善养殖配套建设，盘活养殖园区，带动群众发展肉牛产业。</t>
  </si>
  <si>
    <t>正宁县三嘉乡后坡村“农文旅”融合发展设施配套项目</t>
  </si>
  <si>
    <t>三嘉乡后坡村</t>
  </si>
  <si>
    <t>新建后坡村游客服务中心一处，建筑面积80平方米（红色旅游文化产品展销中心40平方米，电商服务中心40平方米，购置电商直播设备一套），并完成其他服务配套设施。</t>
  </si>
  <si>
    <t>改善村庄环境，销售特色农产品，发展乡村旅游，增加村集体收入，带动群众增收致富。</t>
  </si>
  <si>
    <t>正宁县三嘉乡支党河川区“农文旅”融合建设项目</t>
  </si>
  <si>
    <t>三嘉乡
刘川村</t>
  </si>
  <si>
    <t>依托支党河川区设施农业示范园，新建露营基地1处，配套建设小木屋、分类垃圾箱、休息凳、水电路等设施，维修加固水车、吊桥、游园设施等。</t>
  </si>
  <si>
    <t>通过项目实施，带动周边群众发展发展文旅产业，提高农户收入。</t>
  </si>
  <si>
    <t>二、和美乡村建设项目（2个）</t>
  </si>
  <si>
    <t>正宁县三嘉乡后坡村和美乡村建设项目</t>
  </si>
  <si>
    <t>硬化9710平方米，绿化4622平方米，栽植路边树2600棵，新修垃圾屋5个，垃圾回收中转站1处，购置垃圾转运车5辆，残垣断壁修复598米，三堆清理3250立方米，拆除危旧房屋等12处；新建蓄水池、沉淀池各一个，维修深埋管道2200米。</t>
  </si>
  <si>
    <t>进一步改善村内公共基础设施和公共基本服务，强化乡村治理，提高群众生产生活质量。</t>
  </si>
  <si>
    <t>正宁县三嘉乡林坡村和美乡村建设项目</t>
  </si>
  <si>
    <t>三嘉乡
林坡村</t>
  </si>
  <si>
    <t>硬化8840平方米，绿化3528平方米，栽植路边树2800棵，新修排水渠2200米，安装太阳能路灯175盏，新修公厕2座、垃圾屋7座、垃圾回收中转站1处，残垣断壁修复64米，三堆清理4450立方米，拆除危旧房屋等9处。</t>
  </si>
  <si>
    <t>三、基础设施补短板项目（5个）</t>
  </si>
  <si>
    <t>正宁县三嘉乡地质灾害避险搬迁点基础设施配套项目</t>
  </si>
  <si>
    <t>三嘉乡松树坪村</t>
  </si>
  <si>
    <t>道路硬化788平方米，新修排水渠180米，过路涵12.5米，新修挡土墙50米，新栽道沿石24米，土方工程600方，新打小电井4口并完成配套设施建设。</t>
  </si>
  <si>
    <t>通过项目实施,进一步完善基础设施短板，方便群众生产生活。</t>
  </si>
  <si>
    <t>正宁县三嘉乡张刘路沿线人居环境治理项目</t>
  </si>
  <si>
    <t>三嘉乡狼牙坬村、后坡村</t>
  </si>
  <si>
    <t>硬化3060平方米，绿化980平方米，新修排水渠940米，三堆清理1140立方米，拆除危房、残垣断壁及破损硬化18处。</t>
  </si>
  <si>
    <t>通过项目实施,进一步美化乡村环境，提升村级文明指数，提振群众生产生活积极性。</t>
  </si>
  <si>
    <t>正宁县三嘉乡梁子塬砂石路维修项目</t>
  </si>
  <si>
    <t>三嘉乡松树坪村、狼牙坬村</t>
  </si>
  <si>
    <t>维修梁子塬至前马塬砂石路9.6公里，并配套完成排水渠建设。</t>
  </si>
  <si>
    <t>方便群众出行、保障群众生命财产安全。</t>
  </si>
  <si>
    <t>县交通局</t>
  </si>
  <si>
    <t>正宁县三嘉乡垃圾中转站建设项目</t>
  </si>
  <si>
    <t>三嘉乡东庄村、刘川村</t>
  </si>
  <si>
    <t>维修改造东庄村和刘川村垃圾中转站2处，硬化产业道路800平方米，修排水渠220米，新修安全防护栏（墙）120米等。</t>
  </si>
  <si>
    <t>通过项目实施,进一步完善全乡基础设施建设，切实改善人居环境，优化生态环境，保障群众生命。</t>
  </si>
  <si>
    <t>正宁县三嘉乡林坡村水毁道路维修项目</t>
  </si>
  <si>
    <t>拆除并维修水毁道路4处。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</si>
</sst>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0" borderId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219075</xdr:colOff>
      <xdr:row>25</xdr:row>
      <xdr:rowOff>0</xdr:rowOff>
    </xdr:from>
    <xdr:to>
      <xdr:col>4</xdr:col>
      <xdr:colOff>327025</xdr:colOff>
      <xdr:row>25</xdr:row>
      <xdr:rowOff>262255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27216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25</xdr:row>
      <xdr:rowOff>0</xdr:rowOff>
    </xdr:from>
    <xdr:to>
      <xdr:col>4</xdr:col>
      <xdr:colOff>327025</xdr:colOff>
      <xdr:row>25</xdr:row>
      <xdr:rowOff>262255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272161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262255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162560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14</xdr:row>
      <xdr:rowOff>0</xdr:rowOff>
    </xdr:from>
    <xdr:to>
      <xdr:col>4</xdr:col>
      <xdr:colOff>327025</xdr:colOff>
      <xdr:row>14</xdr:row>
      <xdr:rowOff>262255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162560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845185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845185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845185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845185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842010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70485</xdr:colOff>
      <xdr:row>8</xdr:row>
      <xdr:rowOff>838200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20320</xdr:colOff>
      <xdr:row>8</xdr:row>
      <xdr:rowOff>848995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19685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19685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19685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19685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16510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70485</xdr:colOff>
      <xdr:row>15</xdr:row>
      <xdr:rowOff>12700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20320</xdr:colOff>
      <xdr:row>15</xdr:row>
      <xdr:rowOff>23495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401955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401955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401955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401955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397510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70485</xdr:colOff>
      <xdr:row>18</xdr:row>
      <xdr:rowOff>393700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20320</xdr:colOff>
      <xdr:row>18</xdr:row>
      <xdr:rowOff>405765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401955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401955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401955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401955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397510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70485</xdr:colOff>
      <xdr:row>18</xdr:row>
      <xdr:rowOff>393700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20320</xdr:colOff>
      <xdr:row>18</xdr:row>
      <xdr:rowOff>405765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92024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845185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842010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70485</xdr:colOff>
      <xdr:row>8</xdr:row>
      <xdr:rowOff>838200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20320</xdr:colOff>
      <xdr:row>8</xdr:row>
      <xdr:rowOff>848995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46863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13</xdr:row>
      <xdr:rowOff>0</xdr:rowOff>
    </xdr:from>
    <xdr:to>
      <xdr:col>1</xdr:col>
      <xdr:colOff>543560</xdr:colOff>
      <xdr:row>13</xdr:row>
      <xdr:rowOff>80645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68070" y="136144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11</xdr:row>
      <xdr:rowOff>0</xdr:rowOff>
    </xdr:from>
    <xdr:to>
      <xdr:col>1</xdr:col>
      <xdr:colOff>543560</xdr:colOff>
      <xdr:row>11</xdr:row>
      <xdr:rowOff>80645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68070" y="99949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11</xdr:row>
      <xdr:rowOff>0</xdr:rowOff>
    </xdr:from>
    <xdr:to>
      <xdr:col>1</xdr:col>
      <xdr:colOff>543560</xdr:colOff>
      <xdr:row>11</xdr:row>
      <xdr:rowOff>80645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68070" y="99949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11</xdr:row>
      <xdr:rowOff>0</xdr:rowOff>
    </xdr:from>
    <xdr:to>
      <xdr:col>1</xdr:col>
      <xdr:colOff>543560</xdr:colOff>
      <xdr:row>11</xdr:row>
      <xdr:rowOff>80645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68070" y="9994900"/>
          <a:ext cx="7620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467995</xdr:colOff>
      <xdr:row>11</xdr:row>
      <xdr:rowOff>0</xdr:rowOff>
    </xdr:from>
    <xdr:to>
      <xdr:col>1</xdr:col>
      <xdr:colOff>543560</xdr:colOff>
      <xdr:row>11</xdr:row>
      <xdr:rowOff>81915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068705" y="99949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327025</xdr:colOff>
      <xdr:row>22</xdr:row>
      <xdr:rowOff>262255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24091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22</xdr:row>
      <xdr:rowOff>0</xdr:rowOff>
    </xdr:from>
    <xdr:to>
      <xdr:col>4</xdr:col>
      <xdr:colOff>327025</xdr:colOff>
      <xdr:row>22</xdr:row>
      <xdr:rowOff>262255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353435" y="24091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845185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845185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845185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845185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842010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70485</xdr:colOff>
      <xdr:row>19</xdr:row>
      <xdr:rowOff>838200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20320</xdr:colOff>
      <xdr:row>19</xdr:row>
      <xdr:rowOff>848995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287655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287655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287655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287655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283210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70485</xdr:colOff>
      <xdr:row>21</xdr:row>
      <xdr:rowOff>279400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20320</xdr:colOff>
      <xdr:row>21</xdr:row>
      <xdr:rowOff>291465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287655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287655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287655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287655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283210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70485</xdr:colOff>
      <xdr:row>21</xdr:row>
      <xdr:rowOff>279400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20320</xdr:colOff>
      <xdr:row>21</xdr:row>
      <xdr:rowOff>291465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22440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845185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842010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70485</xdr:colOff>
      <xdr:row>19</xdr:row>
      <xdr:rowOff>838200</xdr:rowOff>
    </xdr:to>
    <xdr:pic>
      <xdr:nvPicPr>
        <xdr:cNvPr id="3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20320</xdr:colOff>
      <xdr:row>19</xdr:row>
      <xdr:rowOff>848995</xdr:rowOff>
    </xdr:to>
    <xdr:pic>
      <xdr:nvPicPr>
        <xdr:cNvPr id="3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4794230" y="21043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845185</xdr:rowOff>
    </xdr:to>
    <xdr:pic>
      <xdr:nvPicPr>
        <xdr:cNvPr id="3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845185</xdr:rowOff>
    </xdr:to>
    <xdr:pic>
      <xdr:nvPicPr>
        <xdr:cNvPr id="3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845185</xdr:rowOff>
    </xdr:to>
    <xdr:pic>
      <xdr:nvPicPr>
        <xdr:cNvPr id="3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845185</xdr:rowOff>
    </xdr:to>
    <xdr:pic>
      <xdr:nvPicPr>
        <xdr:cNvPr id="3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842010</xdr:rowOff>
    </xdr:to>
    <xdr:pic>
      <xdr:nvPicPr>
        <xdr:cNvPr id="3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70485</xdr:colOff>
      <xdr:row>7</xdr:row>
      <xdr:rowOff>838200</xdr:rowOff>
    </xdr:to>
    <xdr:pic>
      <xdr:nvPicPr>
        <xdr:cNvPr id="3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20320</xdr:colOff>
      <xdr:row>7</xdr:row>
      <xdr:rowOff>848995</xdr:rowOff>
    </xdr:to>
    <xdr:pic>
      <xdr:nvPicPr>
        <xdr:cNvPr id="3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3771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20955</xdr:rowOff>
    </xdr:to>
    <xdr:pic>
      <xdr:nvPicPr>
        <xdr:cNvPr id="3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20955</xdr:rowOff>
    </xdr:to>
    <xdr:pic>
      <xdr:nvPicPr>
        <xdr:cNvPr id="3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20955</xdr:rowOff>
    </xdr:to>
    <xdr:pic>
      <xdr:nvPicPr>
        <xdr:cNvPr id="3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3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20955</xdr:rowOff>
    </xdr:to>
    <xdr:pic>
      <xdr:nvPicPr>
        <xdr:cNvPr id="3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3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16510</xdr:rowOff>
    </xdr:to>
    <xdr:pic>
      <xdr:nvPicPr>
        <xdr:cNvPr id="3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3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3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3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3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70485</xdr:colOff>
      <xdr:row>15</xdr:row>
      <xdr:rowOff>12700</xdr:rowOff>
    </xdr:to>
    <xdr:pic>
      <xdr:nvPicPr>
        <xdr:cNvPr id="4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4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20320</xdr:colOff>
      <xdr:row>15</xdr:row>
      <xdr:rowOff>24765</xdr:rowOff>
    </xdr:to>
    <xdr:pic>
      <xdr:nvPicPr>
        <xdr:cNvPr id="4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69632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20955</xdr:rowOff>
    </xdr:to>
    <xdr:pic>
      <xdr:nvPicPr>
        <xdr:cNvPr id="4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20955</xdr:rowOff>
    </xdr:to>
    <xdr:pic>
      <xdr:nvPicPr>
        <xdr:cNvPr id="4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20955</xdr:rowOff>
    </xdr:to>
    <xdr:pic>
      <xdr:nvPicPr>
        <xdr:cNvPr id="4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20955</xdr:rowOff>
    </xdr:to>
    <xdr:pic>
      <xdr:nvPicPr>
        <xdr:cNvPr id="4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16510</xdr:rowOff>
    </xdr:to>
    <xdr:pic>
      <xdr:nvPicPr>
        <xdr:cNvPr id="4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70485</xdr:colOff>
      <xdr:row>15</xdr:row>
      <xdr:rowOff>12700</xdr:rowOff>
    </xdr:to>
    <xdr:pic>
      <xdr:nvPicPr>
        <xdr:cNvPr id="4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20320</xdr:colOff>
      <xdr:row>15</xdr:row>
      <xdr:rowOff>24765</xdr:rowOff>
    </xdr:to>
    <xdr:pic>
      <xdr:nvPicPr>
        <xdr:cNvPr id="4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945735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19685</xdr:rowOff>
    </xdr:to>
    <xdr:pic>
      <xdr:nvPicPr>
        <xdr:cNvPr id="4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19685</xdr:rowOff>
    </xdr:to>
    <xdr:pic>
      <xdr:nvPicPr>
        <xdr:cNvPr id="4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19685</xdr:rowOff>
    </xdr:to>
    <xdr:pic>
      <xdr:nvPicPr>
        <xdr:cNvPr id="4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19685</xdr:rowOff>
    </xdr:to>
    <xdr:pic>
      <xdr:nvPicPr>
        <xdr:cNvPr id="4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16510</xdr:rowOff>
    </xdr:to>
    <xdr:pic>
      <xdr:nvPicPr>
        <xdr:cNvPr id="4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70485</xdr:colOff>
      <xdr:row>15</xdr:row>
      <xdr:rowOff>12700</xdr:rowOff>
    </xdr:to>
    <xdr:pic>
      <xdr:nvPicPr>
        <xdr:cNvPr id="4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20320</xdr:colOff>
      <xdr:row>15</xdr:row>
      <xdr:rowOff>23495</xdr:rowOff>
    </xdr:to>
    <xdr:pic>
      <xdr:nvPicPr>
        <xdr:cNvPr id="4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182850" y="162560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20955</xdr:rowOff>
    </xdr:to>
    <xdr:pic>
      <xdr:nvPicPr>
        <xdr:cNvPr id="4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20955</xdr:rowOff>
    </xdr:to>
    <xdr:pic>
      <xdr:nvPicPr>
        <xdr:cNvPr id="4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20955</xdr:rowOff>
    </xdr:to>
    <xdr:pic>
      <xdr:nvPicPr>
        <xdr:cNvPr id="4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20955</xdr:rowOff>
    </xdr:to>
    <xdr:pic>
      <xdr:nvPicPr>
        <xdr:cNvPr id="4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16510</xdr:rowOff>
    </xdr:to>
    <xdr:pic>
      <xdr:nvPicPr>
        <xdr:cNvPr id="4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70485</xdr:colOff>
      <xdr:row>15</xdr:row>
      <xdr:rowOff>12700</xdr:rowOff>
    </xdr:to>
    <xdr:pic>
      <xdr:nvPicPr>
        <xdr:cNvPr id="4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20320</xdr:colOff>
      <xdr:row>15</xdr:row>
      <xdr:rowOff>24765</xdr:rowOff>
    </xdr:to>
    <xdr:pic>
      <xdr:nvPicPr>
        <xdr:cNvPr id="4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137666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4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20955</xdr:rowOff>
    </xdr:to>
    <xdr:pic>
      <xdr:nvPicPr>
        <xdr:cNvPr id="4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20955</xdr:rowOff>
    </xdr:to>
    <xdr:pic>
      <xdr:nvPicPr>
        <xdr:cNvPr id="5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20955</xdr:rowOff>
    </xdr:to>
    <xdr:pic>
      <xdr:nvPicPr>
        <xdr:cNvPr id="5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20955</xdr:rowOff>
    </xdr:to>
    <xdr:pic>
      <xdr:nvPicPr>
        <xdr:cNvPr id="5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16510</xdr:rowOff>
    </xdr:to>
    <xdr:pic>
      <xdr:nvPicPr>
        <xdr:cNvPr id="5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70485</xdr:colOff>
      <xdr:row>15</xdr:row>
      <xdr:rowOff>12700</xdr:rowOff>
    </xdr:to>
    <xdr:pic>
      <xdr:nvPicPr>
        <xdr:cNvPr id="5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20320</xdr:colOff>
      <xdr:row>15</xdr:row>
      <xdr:rowOff>24765</xdr:rowOff>
    </xdr:to>
    <xdr:pic>
      <xdr:nvPicPr>
        <xdr:cNvPr id="5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8600420" y="16256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468630</xdr:colOff>
      <xdr:row>14</xdr:row>
      <xdr:rowOff>50800</xdr:rowOff>
    </xdr:from>
    <xdr:to>
      <xdr:col>19</xdr:col>
      <xdr:colOff>572105</xdr:colOff>
      <xdr:row>15</xdr:row>
      <xdr:rowOff>34180</xdr:rowOff>
    </xdr:to>
    <xdr:pic>
      <xdr:nvPicPr>
        <xdr:cNvPr id="52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945350" y="16306800"/>
          <a:ext cx="102870" cy="80835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178147</xdr:rowOff>
    </xdr:to>
    <xdr:pic>
      <xdr:nvPicPr>
        <xdr:cNvPr id="52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2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178147</xdr:rowOff>
    </xdr:to>
    <xdr:pic>
      <xdr:nvPicPr>
        <xdr:cNvPr id="52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168771</xdr:rowOff>
    </xdr:to>
    <xdr:pic>
      <xdr:nvPicPr>
        <xdr:cNvPr id="52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178147</xdr:rowOff>
    </xdr:to>
    <xdr:pic>
      <xdr:nvPicPr>
        <xdr:cNvPr id="52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2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178147</xdr:rowOff>
    </xdr:to>
    <xdr:pic>
      <xdr:nvPicPr>
        <xdr:cNvPr id="53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168771</xdr:rowOff>
    </xdr:to>
    <xdr:pic>
      <xdr:nvPicPr>
        <xdr:cNvPr id="53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178147</xdr:rowOff>
    </xdr:to>
    <xdr:pic>
      <xdr:nvPicPr>
        <xdr:cNvPr id="53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3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178147</xdr:rowOff>
    </xdr:to>
    <xdr:pic>
      <xdr:nvPicPr>
        <xdr:cNvPr id="53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3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178147</xdr:rowOff>
    </xdr:to>
    <xdr:pic>
      <xdr:nvPicPr>
        <xdr:cNvPr id="53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178147</xdr:rowOff>
    </xdr:to>
    <xdr:pic>
      <xdr:nvPicPr>
        <xdr:cNvPr id="53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17780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168771</xdr:rowOff>
    </xdr:to>
    <xdr:pic>
      <xdr:nvPicPr>
        <xdr:cNvPr id="53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68275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3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168771</xdr:rowOff>
    </xdr:to>
    <xdr:pic>
      <xdr:nvPicPr>
        <xdr:cNvPr id="54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68275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54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4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4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4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4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4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4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4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54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5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5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5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55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5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5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5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5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5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5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6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6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6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6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6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6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6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6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6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6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7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7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7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7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7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57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7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7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7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57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8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8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8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8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8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8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8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8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8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8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9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9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9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59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9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9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59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59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59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59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60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610120</xdr:colOff>
      <xdr:row>15</xdr:row>
      <xdr:rowOff>0</xdr:rowOff>
    </xdr:from>
    <xdr:to>
      <xdr:col>19</xdr:col>
      <xdr:colOff>675084</xdr:colOff>
      <xdr:row>15</xdr:row>
      <xdr:rowOff>843855</xdr:rowOff>
    </xdr:to>
    <xdr:pic>
      <xdr:nvPicPr>
        <xdr:cNvPr id="60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86320" y="17081500"/>
          <a:ext cx="65405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0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0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0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0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60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19</xdr:col>
      <xdr:colOff>227707</xdr:colOff>
      <xdr:row>15</xdr:row>
      <xdr:rowOff>0</xdr:rowOff>
    </xdr:from>
    <xdr:to>
      <xdr:col>19</xdr:col>
      <xdr:colOff>246459</xdr:colOff>
      <xdr:row>15</xdr:row>
      <xdr:rowOff>843855</xdr:rowOff>
    </xdr:to>
    <xdr:pic>
      <xdr:nvPicPr>
        <xdr:cNvPr id="60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704050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0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60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1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834479</xdr:rowOff>
    </xdr:to>
    <xdr:pic>
      <xdr:nvPicPr>
        <xdr:cNvPr id="61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3439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1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1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14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15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16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17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843855</xdr:rowOff>
    </xdr:to>
    <xdr:pic>
      <xdr:nvPicPr>
        <xdr:cNvPr id="618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843280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843855</xdr:rowOff>
    </xdr:to>
    <xdr:pic>
      <xdr:nvPicPr>
        <xdr:cNvPr id="619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843280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168771</xdr:rowOff>
    </xdr:to>
    <xdr:pic>
      <xdr:nvPicPr>
        <xdr:cNvPr id="620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68275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621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  <xdr:twoCellAnchor>
    <xdr:from>
      <xdr:col>18</xdr:col>
      <xdr:colOff>228544</xdr:colOff>
      <xdr:row>15</xdr:row>
      <xdr:rowOff>0</xdr:rowOff>
    </xdr:from>
    <xdr:to>
      <xdr:col>18</xdr:col>
      <xdr:colOff>247426</xdr:colOff>
      <xdr:row>15</xdr:row>
      <xdr:rowOff>168771</xdr:rowOff>
    </xdr:to>
    <xdr:pic>
      <xdr:nvPicPr>
        <xdr:cNvPr id="622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8828385" y="17081500"/>
          <a:ext cx="19050" cy="168275"/>
        </a:xfrm>
        <a:prstGeom prst="rect">
          <a:avLst/>
        </a:prstGeom>
      </xdr:spPr>
    </xdr:pic>
    <xdr:clientData/>
  </xdr:twoCellAnchor>
  <xdr:twoCellAnchor>
    <xdr:from>
      <xdr:col>18</xdr:col>
      <xdr:colOff>612055</xdr:colOff>
      <xdr:row>15</xdr:row>
      <xdr:rowOff>0</xdr:rowOff>
    </xdr:from>
    <xdr:to>
      <xdr:col>19</xdr:col>
      <xdr:colOff>10045</xdr:colOff>
      <xdr:row>15</xdr:row>
      <xdr:rowOff>168771</xdr:rowOff>
    </xdr:to>
    <xdr:pic>
      <xdr:nvPicPr>
        <xdr:cNvPr id="623" name="Picture 140" descr="31424187315101969925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9211925" y="17081500"/>
          <a:ext cx="274320" cy="16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zoomScale="75" zoomScaleNormal="75" workbookViewId="0">
      <pane ySplit="5" topLeftCell="A6" activePane="bottomLeft" state="frozen"/>
      <selection/>
      <selection pane="bottomLeft" activeCell="F9" sqref="F9"/>
    </sheetView>
  </sheetViews>
  <sheetFormatPr defaultColWidth="9" defaultRowHeight="66" customHeight="1"/>
  <cols>
    <col min="1" max="1" width="7.88333333333333" style="11" customWidth="1"/>
    <col min="2" max="2" width="15" style="12" customWidth="1"/>
    <col min="3" max="3" width="9.25" style="13" customWidth="1"/>
    <col min="4" max="5" width="9" style="14"/>
    <col min="6" max="6" width="46.225" style="11" customWidth="1"/>
    <col min="7" max="8" width="8.88333333333333" style="11" customWidth="1"/>
    <col min="9" max="9" width="35.175" style="12" customWidth="1"/>
    <col min="10" max="10" width="39.75" style="11" customWidth="1"/>
    <col min="11" max="12" width="5.1" style="1" customWidth="1"/>
    <col min="13" max="13" width="6.40833333333333" style="1" customWidth="1"/>
    <col min="14" max="14" width="8.59166666666667" style="1" customWidth="1"/>
    <col min="15" max="15" width="8.44166666666667" style="1" customWidth="1"/>
    <col min="16" max="17" width="6.40833333333333" style="1" customWidth="1"/>
    <col min="18" max="18" width="8.59166666666667" style="1" customWidth="1"/>
    <col min="19" max="19" width="11.5" style="14" customWidth="1"/>
    <col min="20" max="20" width="12.8916666666667" style="14" customWidth="1"/>
    <col min="21" max="21" width="7.88333333333333" style="14" customWidth="1"/>
    <col min="22" max="16384" width="9" style="11"/>
  </cols>
  <sheetData>
    <row r="1" s="1" customFormat="1" ht="45" customHeight="1" spans="1:22">
      <c r="A1" s="15" t="s">
        <v>0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="2" customFormat="1" ht="27" customHeight="1" spans="1:2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7" t="s">
        <v>9</v>
      </c>
      <c r="J2" s="17"/>
      <c r="K2" s="17"/>
      <c r="L2" s="17"/>
      <c r="M2" s="17"/>
      <c r="N2" s="17"/>
      <c r="O2" s="17"/>
      <c r="P2" s="17"/>
      <c r="Q2" s="17"/>
      <c r="R2" s="17"/>
      <c r="S2" s="17" t="s">
        <v>10</v>
      </c>
      <c r="T2" s="17" t="s">
        <v>11</v>
      </c>
      <c r="U2" s="17" t="s">
        <v>12</v>
      </c>
      <c r="V2" s="17" t="s">
        <v>13</v>
      </c>
    </row>
    <row r="3" s="2" customFormat="1" ht="35" customHeight="1" spans="1:22">
      <c r="A3" s="17"/>
      <c r="B3" s="17"/>
      <c r="C3" s="17"/>
      <c r="D3" s="17"/>
      <c r="E3" s="17"/>
      <c r="F3" s="17"/>
      <c r="G3" s="17"/>
      <c r="H3" s="19"/>
      <c r="I3" s="17" t="s">
        <v>14</v>
      </c>
      <c r="J3" s="17" t="s">
        <v>15</v>
      </c>
      <c r="K3" s="17" t="s">
        <v>16</v>
      </c>
      <c r="L3" s="17"/>
      <c r="M3" s="17" t="s">
        <v>17</v>
      </c>
      <c r="N3" s="17"/>
      <c r="O3" s="17"/>
      <c r="P3" s="17" t="s">
        <v>18</v>
      </c>
      <c r="Q3" s="17"/>
      <c r="R3" s="17"/>
      <c r="S3" s="17"/>
      <c r="T3" s="17"/>
      <c r="U3" s="17"/>
      <c r="V3" s="17"/>
    </row>
    <row r="4" s="2" customFormat="1" ht="35" customHeight="1" spans="1:22">
      <c r="A4" s="17"/>
      <c r="B4" s="17"/>
      <c r="C4" s="17"/>
      <c r="D4" s="17"/>
      <c r="E4" s="17"/>
      <c r="F4" s="17"/>
      <c r="G4" s="17"/>
      <c r="H4" s="20"/>
      <c r="I4" s="17"/>
      <c r="J4" s="17"/>
      <c r="K4" s="17" t="s">
        <v>19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21</v>
      </c>
      <c r="Q4" s="17" t="s">
        <v>24</v>
      </c>
      <c r="R4" s="17" t="s">
        <v>25</v>
      </c>
      <c r="S4" s="17"/>
      <c r="T4" s="17"/>
      <c r="U4" s="17"/>
      <c r="V4" s="17"/>
    </row>
    <row r="5" s="3" customFormat="1" ht="35" customHeight="1" spans="1:22">
      <c r="A5" s="21"/>
      <c r="B5" s="22" t="s">
        <v>26</v>
      </c>
      <c r="C5" s="23"/>
      <c r="D5" s="23"/>
      <c r="E5" s="23"/>
      <c r="F5" s="23"/>
      <c r="G5" s="23">
        <f>G6+G18+G21</f>
        <v>2304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="4" customFormat="1" ht="30" customHeight="1" spans="1:22">
      <c r="A6" s="21"/>
      <c r="B6" s="22" t="s">
        <v>27</v>
      </c>
      <c r="C6" s="23"/>
      <c r="D6" s="23"/>
      <c r="E6" s="23"/>
      <c r="F6" s="23"/>
      <c r="G6" s="23">
        <v>1304</v>
      </c>
      <c r="H6" s="21"/>
      <c r="I6" s="29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6"/>
    </row>
    <row r="7" s="5" customFormat="1" ht="90" customHeight="1" spans="1:22">
      <c r="A7" s="21">
        <v>1</v>
      </c>
      <c r="B7" s="24" t="s">
        <v>28</v>
      </c>
      <c r="C7" s="24" t="s">
        <v>29</v>
      </c>
      <c r="D7" s="24">
        <v>2025</v>
      </c>
      <c r="E7" s="24" t="s">
        <v>30</v>
      </c>
      <c r="F7" s="24" t="s">
        <v>31</v>
      </c>
      <c r="G7" s="23">
        <v>150</v>
      </c>
      <c r="H7" s="25" t="s">
        <v>32</v>
      </c>
      <c r="I7" s="24" t="s">
        <v>33</v>
      </c>
      <c r="J7" s="21"/>
      <c r="K7" s="25">
        <v>4</v>
      </c>
      <c r="L7" s="25">
        <v>3</v>
      </c>
      <c r="M7" s="25">
        <v>0.1979</v>
      </c>
      <c r="N7" s="30">
        <v>0.0292</v>
      </c>
      <c r="O7" s="25">
        <v>0.1687</v>
      </c>
      <c r="P7" s="25">
        <v>0.6071</v>
      </c>
      <c r="Q7" s="30">
        <v>0.1328</v>
      </c>
      <c r="R7" s="25">
        <v>0.4743</v>
      </c>
      <c r="S7" s="25" t="s">
        <v>34</v>
      </c>
      <c r="T7" s="25" t="s">
        <v>35</v>
      </c>
      <c r="U7" s="25" t="s">
        <v>36</v>
      </c>
      <c r="V7" s="36"/>
    </row>
    <row r="8" s="6" customFormat="1" ht="72" customHeight="1" spans="1:22">
      <c r="A8" s="25">
        <v>2</v>
      </c>
      <c r="B8" s="24" t="s">
        <v>37</v>
      </c>
      <c r="C8" s="25" t="s">
        <v>29</v>
      </c>
      <c r="D8" s="25">
        <v>2025</v>
      </c>
      <c r="E8" s="25" t="s">
        <v>38</v>
      </c>
      <c r="F8" s="24" t="s">
        <v>39</v>
      </c>
      <c r="G8" s="25">
        <v>74</v>
      </c>
      <c r="H8" s="25" t="s">
        <v>32</v>
      </c>
      <c r="I8" s="24" t="s">
        <v>40</v>
      </c>
      <c r="J8" s="25"/>
      <c r="K8" s="31">
        <v>1</v>
      </c>
      <c r="L8" s="31"/>
      <c r="M8" s="32">
        <v>0.015</v>
      </c>
      <c r="N8" s="32">
        <v>0.0081</v>
      </c>
      <c r="O8" s="32">
        <v>0.0069</v>
      </c>
      <c r="P8" s="32">
        <v>0.052</v>
      </c>
      <c r="Q8" s="32">
        <v>0.03</v>
      </c>
      <c r="R8" s="32">
        <v>0.02</v>
      </c>
      <c r="S8" s="25" t="s">
        <v>34</v>
      </c>
      <c r="T8" s="25" t="s">
        <v>35</v>
      </c>
      <c r="U8" s="25" t="s">
        <v>36</v>
      </c>
      <c r="V8" s="37"/>
    </row>
    <row r="9" s="7" customFormat="1" ht="172" customHeight="1" spans="1:22">
      <c r="A9" s="21">
        <v>3</v>
      </c>
      <c r="B9" s="24" t="s">
        <v>41</v>
      </c>
      <c r="C9" s="26" t="s">
        <v>29</v>
      </c>
      <c r="D9" s="25">
        <v>2025</v>
      </c>
      <c r="E9" s="25" t="s">
        <v>42</v>
      </c>
      <c r="F9" s="24" t="s">
        <v>43</v>
      </c>
      <c r="G9" s="26">
        <v>100</v>
      </c>
      <c r="H9" s="25" t="s">
        <v>32</v>
      </c>
      <c r="I9" s="24" t="s">
        <v>44</v>
      </c>
      <c r="J9" s="24" t="s">
        <v>45</v>
      </c>
      <c r="K9" s="26">
        <v>1</v>
      </c>
      <c r="L9" s="25">
        <v>2</v>
      </c>
      <c r="M9" s="25">
        <v>0.1336</v>
      </c>
      <c r="N9" s="25">
        <v>0.0041</v>
      </c>
      <c r="O9" s="25">
        <v>0.1295</v>
      </c>
      <c r="P9" s="25">
        <v>0.4083</v>
      </c>
      <c r="Q9" s="25">
        <v>0.0566</v>
      </c>
      <c r="R9" s="25">
        <v>0.3518</v>
      </c>
      <c r="S9" s="25" t="s">
        <v>34</v>
      </c>
      <c r="T9" s="25" t="s">
        <v>35</v>
      </c>
      <c r="U9" s="25" t="s">
        <v>36</v>
      </c>
      <c r="V9" s="38"/>
    </row>
    <row r="10" s="8" customFormat="1" ht="94" customHeight="1" spans="1:22">
      <c r="A10" s="25">
        <v>4</v>
      </c>
      <c r="B10" s="24" t="s">
        <v>46</v>
      </c>
      <c r="C10" s="26" t="s">
        <v>29</v>
      </c>
      <c r="D10" s="25">
        <v>2025</v>
      </c>
      <c r="E10" s="25" t="s">
        <v>30</v>
      </c>
      <c r="F10" s="24" t="s">
        <v>47</v>
      </c>
      <c r="G10" s="26">
        <v>45</v>
      </c>
      <c r="H10" s="25" t="s">
        <v>32</v>
      </c>
      <c r="I10" s="24" t="s">
        <v>48</v>
      </c>
      <c r="J10" s="24"/>
      <c r="K10" s="25">
        <v>4</v>
      </c>
      <c r="L10" s="25">
        <v>3</v>
      </c>
      <c r="M10" s="25">
        <v>0.1979</v>
      </c>
      <c r="N10" s="30">
        <v>0.0292</v>
      </c>
      <c r="O10" s="25">
        <v>0.1687</v>
      </c>
      <c r="P10" s="25">
        <v>0.6071</v>
      </c>
      <c r="Q10" s="30">
        <v>0.1328</v>
      </c>
      <c r="R10" s="25">
        <v>0.4743</v>
      </c>
      <c r="S10" s="25" t="s">
        <v>34</v>
      </c>
      <c r="T10" s="25" t="s">
        <v>35</v>
      </c>
      <c r="U10" s="25" t="s">
        <v>36</v>
      </c>
      <c r="V10" s="38"/>
    </row>
    <row r="11" s="8" customFormat="1" ht="152" customHeight="1" spans="1:22">
      <c r="A11" s="21">
        <v>5</v>
      </c>
      <c r="B11" s="24" t="s">
        <v>49</v>
      </c>
      <c r="C11" s="26" t="s">
        <v>29</v>
      </c>
      <c r="D11" s="25">
        <v>2025</v>
      </c>
      <c r="E11" s="25" t="s">
        <v>50</v>
      </c>
      <c r="F11" s="24" t="s">
        <v>51</v>
      </c>
      <c r="G11" s="26">
        <v>50</v>
      </c>
      <c r="H11" s="25" t="s">
        <v>32</v>
      </c>
      <c r="I11" s="24" t="s">
        <v>52</v>
      </c>
      <c r="J11" s="24" t="s">
        <v>53</v>
      </c>
      <c r="K11" s="33">
        <v>1</v>
      </c>
      <c r="L11" s="33"/>
      <c r="M11" s="33">
        <v>0.015</v>
      </c>
      <c r="N11" s="33">
        <v>0.0081</v>
      </c>
      <c r="O11" s="33">
        <v>0.0069</v>
      </c>
      <c r="P11" s="33">
        <v>0.052</v>
      </c>
      <c r="Q11" s="33">
        <v>0.03</v>
      </c>
      <c r="R11" s="33">
        <v>0.02</v>
      </c>
      <c r="S11" s="25" t="s">
        <v>34</v>
      </c>
      <c r="T11" s="25" t="s">
        <v>35</v>
      </c>
      <c r="U11" s="25" t="s">
        <v>36</v>
      </c>
      <c r="V11" s="38"/>
    </row>
    <row r="12" s="8" customFormat="1" ht="103" customHeight="1" spans="1:22">
      <c r="A12" s="25">
        <v>6</v>
      </c>
      <c r="B12" s="24" t="s">
        <v>54</v>
      </c>
      <c r="C12" s="25" t="s">
        <v>29</v>
      </c>
      <c r="D12" s="25">
        <v>2025</v>
      </c>
      <c r="E12" s="25" t="s">
        <v>55</v>
      </c>
      <c r="F12" s="24" t="s">
        <v>56</v>
      </c>
      <c r="G12" s="25">
        <v>175</v>
      </c>
      <c r="H12" s="25" t="s">
        <v>32</v>
      </c>
      <c r="I12" s="24" t="s">
        <v>57</v>
      </c>
      <c r="J12" s="25"/>
      <c r="K12" s="25">
        <v>2</v>
      </c>
      <c r="L12" s="25">
        <v>2</v>
      </c>
      <c r="M12" s="25">
        <v>0.1476</v>
      </c>
      <c r="N12" s="30">
        <v>0.0098</v>
      </c>
      <c r="O12" s="25">
        <v>0.1378</v>
      </c>
      <c r="P12" s="25">
        <v>0.4513</v>
      </c>
      <c r="Q12" s="30">
        <v>0.0746</v>
      </c>
      <c r="R12" s="25">
        <v>0.3768</v>
      </c>
      <c r="S12" s="25" t="s">
        <v>34</v>
      </c>
      <c r="T12" s="25" t="s">
        <v>35</v>
      </c>
      <c r="U12" s="25" t="s">
        <v>36</v>
      </c>
      <c r="V12" s="34"/>
    </row>
    <row r="13" s="8" customFormat="1" ht="182" customHeight="1" spans="1:22">
      <c r="A13" s="21">
        <v>7</v>
      </c>
      <c r="B13" s="24" t="s">
        <v>58</v>
      </c>
      <c r="C13" s="25" t="s">
        <v>29</v>
      </c>
      <c r="D13" s="25">
        <v>2025</v>
      </c>
      <c r="E13" s="25" t="s">
        <v>59</v>
      </c>
      <c r="F13" s="24" t="s">
        <v>60</v>
      </c>
      <c r="G13" s="25">
        <v>100</v>
      </c>
      <c r="H13" s="25" t="s">
        <v>32</v>
      </c>
      <c r="I13" s="24" t="s">
        <v>61</v>
      </c>
      <c r="J13" s="34" t="s">
        <v>62</v>
      </c>
      <c r="K13" s="25">
        <v>4</v>
      </c>
      <c r="L13" s="25">
        <v>3</v>
      </c>
      <c r="M13" s="25">
        <v>0.1979</v>
      </c>
      <c r="N13" s="30">
        <v>0.0292</v>
      </c>
      <c r="O13" s="25">
        <v>0.1687</v>
      </c>
      <c r="P13" s="25">
        <v>0.6071</v>
      </c>
      <c r="Q13" s="30">
        <v>0.1328</v>
      </c>
      <c r="R13" s="25">
        <v>0.4743</v>
      </c>
      <c r="S13" s="25" t="s">
        <v>34</v>
      </c>
      <c r="T13" s="25" t="s">
        <v>35</v>
      </c>
      <c r="U13" s="25" t="s">
        <v>36</v>
      </c>
      <c r="V13" s="25"/>
    </row>
    <row r="14" s="8" customFormat="1" ht="208" customHeight="1" spans="1:22">
      <c r="A14" s="25">
        <v>8</v>
      </c>
      <c r="B14" s="24" t="s">
        <v>63</v>
      </c>
      <c r="C14" s="25" t="s">
        <v>29</v>
      </c>
      <c r="D14" s="25">
        <v>2025</v>
      </c>
      <c r="E14" s="25" t="s">
        <v>64</v>
      </c>
      <c r="F14" s="24" t="s">
        <v>65</v>
      </c>
      <c r="G14" s="25">
        <v>150</v>
      </c>
      <c r="H14" s="25" t="s">
        <v>32</v>
      </c>
      <c r="I14" s="24" t="s">
        <v>66</v>
      </c>
      <c r="J14" s="24" t="s">
        <v>67</v>
      </c>
      <c r="K14" s="30">
        <v>4</v>
      </c>
      <c r="L14" s="25">
        <v>3</v>
      </c>
      <c r="M14" s="25">
        <v>0.1979</v>
      </c>
      <c r="N14" s="30">
        <v>0.0292</v>
      </c>
      <c r="O14" s="25">
        <v>0.1687</v>
      </c>
      <c r="P14" s="25">
        <v>0.6071</v>
      </c>
      <c r="Q14" s="30">
        <v>0.1328</v>
      </c>
      <c r="R14" s="25">
        <v>0.4743</v>
      </c>
      <c r="S14" s="25" t="s">
        <v>34</v>
      </c>
      <c r="T14" s="25" t="s">
        <v>35</v>
      </c>
      <c r="U14" s="25" t="s">
        <v>36</v>
      </c>
      <c r="V14" s="25"/>
    </row>
    <row r="15" s="8" customFormat="1" ht="65" customHeight="1" spans="1:22">
      <c r="A15" s="21">
        <v>9</v>
      </c>
      <c r="B15" s="24" t="s">
        <v>68</v>
      </c>
      <c r="C15" s="25" t="s">
        <v>29</v>
      </c>
      <c r="D15" s="25">
        <v>2025</v>
      </c>
      <c r="E15" s="25" t="s">
        <v>38</v>
      </c>
      <c r="F15" s="24" t="s">
        <v>69</v>
      </c>
      <c r="G15" s="25">
        <v>105</v>
      </c>
      <c r="H15" s="25" t="s">
        <v>32</v>
      </c>
      <c r="I15" s="24" t="s">
        <v>70</v>
      </c>
      <c r="J15" s="25"/>
      <c r="K15" s="25">
        <v>1</v>
      </c>
      <c r="L15" s="25"/>
      <c r="M15" s="25">
        <v>0.0205</v>
      </c>
      <c r="N15" s="25">
        <v>0.009</v>
      </c>
      <c r="O15" s="25">
        <v>0.0115</v>
      </c>
      <c r="P15" s="25">
        <v>0.0629</v>
      </c>
      <c r="Q15" s="25">
        <v>0.0324</v>
      </c>
      <c r="R15" s="25">
        <v>0.0305</v>
      </c>
      <c r="S15" s="25" t="s">
        <v>34</v>
      </c>
      <c r="T15" s="25" t="s">
        <v>35</v>
      </c>
      <c r="U15" s="25" t="s">
        <v>36</v>
      </c>
      <c r="V15" s="39"/>
    </row>
    <row r="16" s="9" customFormat="1" ht="89" customHeight="1" spans="1:23">
      <c r="A16" s="25">
        <v>10</v>
      </c>
      <c r="B16" s="9" t="s">
        <v>71</v>
      </c>
      <c r="C16" s="27" t="s">
        <v>29</v>
      </c>
      <c r="D16" s="27">
        <v>2025</v>
      </c>
      <c r="E16" s="9" t="s">
        <v>72</v>
      </c>
      <c r="F16" s="9" t="s">
        <v>73</v>
      </c>
      <c r="G16" s="27">
        <v>95</v>
      </c>
      <c r="H16" s="9" t="s">
        <v>32</v>
      </c>
      <c r="I16" s="9" t="s">
        <v>74</v>
      </c>
      <c r="K16" s="27"/>
      <c r="L16" s="27">
        <v>1</v>
      </c>
      <c r="M16" s="9">
        <v>0.0205</v>
      </c>
      <c r="N16" s="9">
        <v>0.0037</v>
      </c>
      <c r="O16" s="9">
        <v>0.0168</v>
      </c>
      <c r="P16" s="9">
        <v>0.0618</v>
      </c>
      <c r="Q16" s="9">
        <v>0.0137</v>
      </c>
      <c r="R16" s="9">
        <v>0.0481</v>
      </c>
      <c r="S16" s="25" t="s">
        <v>34</v>
      </c>
      <c r="T16" s="25" t="s">
        <v>35</v>
      </c>
      <c r="U16" s="27" t="s">
        <v>36</v>
      </c>
      <c r="W16" s="40"/>
    </row>
    <row r="17" s="8" customFormat="1" ht="78" customHeight="1" spans="1:22">
      <c r="A17" s="21">
        <v>11</v>
      </c>
      <c r="B17" s="24" t="s">
        <v>75</v>
      </c>
      <c r="C17" s="25" t="s">
        <v>29</v>
      </c>
      <c r="D17" s="25">
        <v>2024</v>
      </c>
      <c r="E17" s="25" t="s">
        <v>76</v>
      </c>
      <c r="F17" s="24" t="s">
        <v>77</v>
      </c>
      <c r="G17" s="25">
        <v>260</v>
      </c>
      <c r="H17" s="25" t="s">
        <v>32</v>
      </c>
      <c r="I17" s="24" t="s">
        <v>78</v>
      </c>
      <c r="J17" s="25"/>
      <c r="K17" s="25">
        <v>1</v>
      </c>
      <c r="L17" s="25"/>
      <c r="M17" s="25">
        <v>0.0158</v>
      </c>
      <c r="N17" s="25">
        <v>0.0075</v>
      </c>
      <c r="O17" s="25">
        <v>0.0083</v>
      </c>
      <c r="P17" s="25">
        <v>0.0457</v>
      </c>
      <c r="Q17" s="25">
        <v>0.0179</v>
      </c>
      <c r="R17" s="25">
        <v>0.0278</v>
      </c>
      <c r="S17" s="25" t="s">
        <v>34</v>
      </c>
      <c r="T17" s="25" t="s">
        <v>35</v>
      </c>
      <c r="U17" s="25" t="s">
        <v>36</v>
      </c>
      <c r="V17" s="39"/>
    </row>
    <row r="18" s="10" customFormat="1" ht="35" customHeight="1" spans="1:22">
      <c r="A18" s="25"/>
      <c r="B18" s="28" t="s">
        <v>79</v>
      </c>
      <c r="C18" s="17"/>
      <c r="D18" s="17"/>
      <c r="E18" s="17"/>
      <c r="F18" s="17"/>
      <c r="G18" s="17">
        <f>G19+G20</f>
        <v>700</v>
      </c>
      <c r="H18" s="25"/>
      <c r="I18" s="24"/>
      <c r="J18" s="25"/>
      <c r="K18" s="25"/>
      <c r="L18" s="25"/>
      <c r="M18" s="32"/>
      <c r="N18" s="32"/>
      <c r="O18" s="32"/>
      <c r="P18" s="32"/>
      <c r="Q18" s="32"/>
      <c r="R18" s="32"/>
      <c r="S18" s="25"/>
      <c r="T18" s="25"/>
      <c r="U18" s="26"/>
      <c r="V18" s="37"/>
    </row>
    <row r="19" s="7" customFormat="1" ht="110" customHeight="1" spans="1:22">
      <c r="A19" s="26">
        <v>12</v>
      </c>
      <c r="B19" s="24" t="s">
        <v>80</v>
      </c>
      <c r="C19" s="25" t="s">
        <v>29</v>
      </c>
      <c r="D19" s="25">
        <v>2025</v>
      </c>
      <c r="E19" s="25" t="s">
        <v>59</v>
      </c>
      <c r="F19" s="24" t="s">
        <v>81</v>
      </c>
      <c r="G19" s="25">
        <v>350</v>
      </c>
      <c r="H19" s="25" t="s">
        <v>32</v>
      </c>
      <c r="I19" s="24" t="s">
        <v>82</v>
      </c>
      <c r="J19" s="25"/>
      <c r="K19" s="25"/>
      <c r="L19" s="25">
        <v>1</v>
      </c>
      <c r="M19" s="25">
        <v>0.0205</v>
      </c>
      <c r="N19" s="25">
        <v>0.0037</v>
      </c>
      <c r="O19" s="25">
        <v>0.0168</v>
      </c>
      <c r="P19" s="25">
        <v>0.0618</v>
      </c>
      <c r="Q19" s="25">
        <v>0.0137</v>
      </c>
      <c r="R19" s="25">
        <v>0.0481</v>
      </c>
      <c r="S19" s="25" t="s">
        <v>34</v>
      </c>
      <c r="T19" s="25" t="s">
        <v>35</v>
      </c>
      <c r="U19" s="25" t="s">
        <v>36</v>
      </c>
      <c r="V19" s="38"/>
    </row>
    <row r="20" s="7" customFormat="1" ht="110" customHeight="1" spans="1:22">
      <c r="A20" s="26">
        <v>13</v>
      </c>
      <c r="B20" s="24" t="s">
        <v>83</v>
      </c>
      <c r="C20" s="25" t="s">
        <v>29</v>
      </c>
      <c r="D20" s="25">
        <v>2025</v>
      </c>
      <c r="E20" s="25" t="s">
        <v>84</v>
      </c>
      <c r="F20" s="24" t="s">
        <v>85</v>
      </c>
      <c r="G20" s="25">
        <v>350</v>
      </c>
      <c r="H20" s="25" t="s">
        <v>32</v>
      </c>
      <c r="I20" s="24" t="s">
        <v>82</v>
      </c>
      <c r="J20" s="25"/>
      <c r="K20" s="25"/>
      <c r="L20" s="25">
        <v>1</v>
      </c>
      <c r="M20" s="25">
        <v>0.0297</v>
      </c>
      <c r="N20" s="25">
        <v>0.0082</v>
      </c>
      <c r="O20" s="25">
        <v>0.0215</v>
      </c>
      <c r="P20" s="25">
        <v>0.1007</v>
      </c>
      <c r="Q20" s="25">
        <v>0.0282</v>
      </c>
      <c r="R20" s="25">
        <v>0.073</v>
      </c>
      <c r="S20" s="25" t="s">
        <v>34</v>
      </c>
      <c r="T20" s="25" t="s">
        <v>35</v>
      </c>
      <c r="U20" s="25" t="s">
        <v>36</v>
      </c>
      <c r="V20" s="38"/>
    </row>
    <row r="21" s="10" customFormat="1" ht="44" customHeight="1" spans="1:22">
      <c r="A21" s="25"/>
      <c r="B21" s="28" t="s">
        <v>86</v>
      </c>
      <c r="C21" s="17"/>
      <c r="D21" s="17"/>
      <c r="E21" s="17"/>
      <c r="F21" s="17"/>
      <c r="G21" s="17">
        <f>G22+G23+G24+G25+G26</f>
        <v>300</v>
      </c>
      <c r="H21" s="25"/>
      <c r="I21" s="24"/>
      <c r="J21" s="25"/>
      <c r="K21" s="25"/>
      <c r="L21" s="25"/>
      <c r="M21" s="32"/>
      <c r="N21" s="32"/>
      <c r="O21" s="32"/>
      <c r="P21" s="32"/>
      <c r="Q21" s="32"/>
      <c r="R21" s="32"/>
      <c r="S21" s="25"/>
      <c r="T21" s="25"/>
      <c r="U21" s="26"/>
      <c r="V21" s="37"/>
    </row>
    <row r="22" s="6" customFormat="1" ht="86" customHeight="1" spans="1:22">
      <c r="A22" s="25">
        <v>14</v>
      </c>
      <c r="B22" s="24" t="s">
        <v>87</v>
      </c>
      <c r="C22" s="25" t="s">
        <v>29</v>
      </c>
      <c r="D22" s="25">
        <v>2025</v>
      </c>
      <c r="E22" s="25" t="s">
        <v>88</v>
      </c>
      <c r="F22" s="24" t="s">
        <v>89</v>
      </c>
      <c r="G22" s="25">
        <v>30</v>
      </c>
      <c r="H22" s="25" t="s">
        <v>32</v>
      </c>
      <c r="I22" s="34" t="s">
        <v>90</v>
      </c>
      <c r="J22" s="25"/>
      <c r="K22" s="25">
        <v>1</v>
      </c>
      <c r="L22" s="25"/>
      <c r="M22" s="32">
        <v>0.0005</v>
      </c>
      <c r="N22" s="32">
        <v>0.0004</v>
      </c>
      <c r="O22" s="32">
        <v>0.0001</v>
      </c>
      <c r="P22" s="32">
        <v>0.0016</v>
      </c>
      <c r="Q22" s="32">
        <v>0.0015</v>
      </c>
      <c r="R22" s="32">
        <v>0.0001</v>
      </c>
      <c r="S22" s="25" t="s">
        <v>34</v>
      </c>
      <c r="T22" s="25" t="s">
        <v>35</v>
      </c>
      <c r="U22" s="25" t="s">
        <v>36</v>
      </c>
      <c r="V22" s="37"/>
    </row>
    <row r="23" s="8" customFormat="1" ht="86" customHeight="1" spans="1:22">
      <c r="A23" s="25">
        <v>15</v>
      </c>
      <c r="B23" s="24" t="s">
        <v>91</v>
      </c>
      <c r="C23" s="25" t="s">
        <v>29</v>
      </c>
      <c r="D23" s="25">
        <v>2025</v>
      </c>
      <c r="E23" s="25" t="s">
        <v>92</v>
      </c>
      <c r="F23" s="24" t="s">
        <v>93</v>
      </c>
      <c r="G23" s="25">
        <v>85</v>
      </c>
      <c r="H23" s="25" t="s">
        <v>32</v>
      </c>
      <c r="I23" s="34" t="s">
        <v>94</v>
      </c>
      <c r="J23" s="25"/>
      <c r="K23" s="30">
        <v>1</v>
      </c>
      <c r="L23" s="25">
        <v>1</v>
      </c>
      <c r="M23" s="25">
        <v>0.0355</v>
      </c>
      <c r="N23" s="25">
        <v>0.0118</v>
      </c>
      <c r="O23" s="25">
        <v>0.0237</v>
      </c>
      <c r="P23" s="25">
        <v>0.1129</v>
      </c>
      <c r="Q23" s="25">
        <v>0.0428</v>
      </c>
      <c r="R23" s="25">
        <v>0.0681</v>
      </c>
      <c r="S23" s="25" t="s">
        <v>34</v>
      </c>
      <c r="T23" s="25" t="s">
        <v>35</v>
      </c>
      <c r="U23" s="25" t="s">
        <v>36</v>
      </c>
      <c r="V23" s="25"/>
    </row>
    <row r="24" s="8" customFormat="1" ht="86" customHeight="1" spans="1:22">
      <c r="A24" s="25">
        <v>16</v>
      </c>
      <c r="B24" s="24" t="s">
        <v>95</v>
      </c>
      <c r="C24" s="26" t="s">
        <v>29</v>
      </c>
      <c r="D24" s="25">
        <v>2025</v>
      </c>
      <c r="E24" s="25" t="s">
        <v>96</v>
      </c>
      <c r="F24" s="24" t="s">
        <v>97</v>
      </c>
      <c r="G24" s="26">
        <v>80</v>
      </c>
      <c r="H24" s="25" t="s">
        <v>32</v>
      </c>
      <c r="I24" s="24" t="s">
        <v>98</v>
      </c>
      <c r="J24" s="24"/>
      <c r="K24" s="35">
        <v>2</v>
      </c>
      <c r="L24" s="35">
        <v>0</v>
      </c>
      <c r="M24" s="35">
        <v>0.021</v>
      </c>
      <c r="N24" s="35">
        <v>0.0094</v>
      </c>
      <c r="O24" s="35">
        <v>0.0116</v>
      </c>
      <c r="P24" s="35">
        <v>0.0645</v>
      </c>
      <c r="Q24" s="35">
        <v>0.0339</v>
      </c>
      <c r="R24" s="35">
        <v>0.0306</v>
      </c>
      <c r="S24" s="25" t="s">
        <v>99</v>
      </c>
      <c r="T24" s="25" t="s">
        <v>35</v>
      </c>
      <c r="U24" s="25" t="s">
        <v>36</v>
      </c>
      <c r="V24" s="38"/>
    </row>
    <row r="25" s="9" customFormat="1" ht="74" customHeight="1" spans="1:23">
      <c r="A25" s="25">
        <v>17</v>
      </c>
      <c r="B25" s="9" t="s">
        <v>100</v>
      </c>
      <c r="C25" s="27" t="s">
        <v>29</v>
      </c>
      <c r="D25" s="25">
        <v>2025</v>
      </c>
      <c r="E25" s="9" t="s">
        <v>101</v>
      </c>
      <c r="F25" s="9" t="s">
        <v>102</v>
      </c>
      <c r="G25" s="27">
        <v>65</v>
      </c>
      <c r="H25" s="27" t="s">
        <v>32</v>
      </c>
      <c r="I25" s="24" t="s">
        <v>103</v>
      </c>
      <c r="K25" s="27">
        <v>4</v>
      </c>
      <c r="L25" s="27">
        <v>3</v>
      </c>
      <c r="M25" s="9">
        <v>0.1979</v>
      </c>
      <c r="N25" s="9">
        <v>0.0292</v>
      </c>
      <c r="O25" s="9">
        <v>0.1687</v>
      </c>
      <c r="P25" s="9">
        <v>0.6071</v>
      </c>
      <c r="Q25" s="9">
        <v>0.1328</v>
      </c>
      <c r="R25" s="9">
        <v>0.4743</v>
      </c>
      <c r="S25" s="25" t="s">
        <v>34</v>
      </c>
      <c r="T25" s="25" t="s">
        <v>35</v>
      </c>
      <c r="U25" s="25" t="s">
        <v>36</v>
      </c>
      <c r="W25" s="40"/>
    </row>
    <row r="26" s="7" customFormat="1" ht="86" customHeight="1" spans="1:22">
      <c r="A26" s="25">
        <v>18</v>
      </c>
      <c r="B26" s="24" t="s">
        <v>104</v>
      </c>
      <c r="C26" s="25" t="s">
        <v>29</v>
      </c>
      <c r="D26" s="25">
        <v>2025</v>
      </c>
      <c r="E26" s="25" t="s">
        <v>84</v>
      </c>
      <c r="F26" s="24" t="s">
        <v>105</v>
      </c>
      <c r="G26" s="25">
        <v>40</v>
      </c>
      <c r="H26" s="25" t="s">
        <v>32</v>
      </c>
      <c r="I26" s="24" t="s">
        <v>98</v>
      </c>
      <c r="J26" s="25"/>
      <c r="K26" s="25"/>
      <c r="L26" s="25">
        <v>1</v>
      </c>
      <c r="M26" s="25">
        <v>0.0297</v>
      </c>
      <c r="N26" s="25">
        <v>0.0082</v>
      </c>
      <c r="O26" s="25">
        <v>0.0215</v>
      </c>
      <c r="P26" s="25">
        <v>0.1007</v>
      </c>
      <c r="Q26" s="25">
        <v>0.0282</v>
      </c>
      <c r="R26" s="25">
        <v>0.073</v>
      </c>
      <c r="S26" s="25" t="s">
        <v>99</v>
      </c>
      <c r="T26" s="25" t="s">
        <v>35</v>
      </c>
      <c r="U26" s="25" t="s">
        <v>36</v>
      </c>
      <c r="V26" s="38"/>
    </row>
  </sheetData>
  <mergeCells count="23">
    <mergeCell ref="A1:V1"/>
    <mergeCell ref="I2:R2"/>
    <mergeCell ref="K3:L3"/>
    <mergeCell ref="M3:O3"/>
    <mergeCell ref="P3:R3"/>
    <mergeCell ref="B5:F5"/>
    <mergeCell ref="B6:F6"/>
    <mergeCell ref="B18:F18"/>
    <mergeCell ref="B21:F21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S2:S4"/>
    <mergeCell ref="T2:T4"/>
    <mergeCell ref="U2:U4"/>
    <mergeCell ref="V2:V4"/>
  </mergeCells>
  <pageMargins left="0.66875" right="0.511805555555556" top="0.472222222222222" bottom="0.354166666666667" header="0.511805555555556" footer="0.275"/>
  <pageSetup paperSize="8" scale="4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2022-10-20T07:05:00Z</dcterms:created>
  <dcterms:modified xsi:type="dcterms:W3CDTF">2024-12-12T01:27:06Z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6271CEA0FA0A4706B0109D6EA674CFEA_13</vt:lpwstr>
  </property>
  <property fmtid="{D5CDD505-2E9C-101B-9397-08002B2CF9AE}" pid="3" name="KSOProductBuildVer">
    <vt:lpwstr>2052-11.1.0.14309</vt:lpwstr>
  </property>
</Properties>
</file>